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ign Up Sheet" sheetId="1" r:id="rId4"/>
  </sheets>
</workbook>
</file>

<file path=xl/sharedStrings.xml><?xml version="1.0" encoding="utf-8"?>
<sst xmlns="http://schemas.openxmlformats.org/spreadsheetml/2006/main" uniqueCount="104">
  <si>
    <t>Friday June 14</t>
  </si>
  <si>
    <t>Saturday June 15</t>
  </si>
  <si>
    <t>Sunday June 16</t>
  </si>
  <si>
    <t>Wednesday June 19</t>
  </si>
  <si>
    <t>Thursday June 20</t>
  </si>
  <si>
    <t>Friday June 21</t>
  </si>
  <si>
    <t>Saturday June 22</t>
  </si>
  <si>
    <t>Sunday June 23</t>
  </si>
  <si>
    <t>Wednesday June 26</t>
  </si>
  <si>
    <t>Thursday June 27</t>
  </si>
  <si>
    <t>Friday June 28</t>
  </si>
  <si>
    <t>Saturday June 29</t>
  </si>
  <si>
    <t>Sunday June 30</t>
  </si>
  <si>
    <t>Wednesday July 3</t>
  </si>
  <si>
    <t>Thursday July 4</t>
  </si>
  <si>
    <t>Friday July 5</t>
  </si>
  <si>
    <t>Saturday July 6</t>
  </si>
  <si>
    <t>Sunday July 7</t>
  </si>
  <si>
    <r>
      <rPr>
        <sz val="16"/>
        <color indexed="18"/>
        <rFont val="Calibri"/>
      </rPr>
      <t>Operating Mode:</t>
    </r>
    <r>
      <rPr>
        <b val="1"/>
        <sz val="16"/>
        <color indexed="18"/>
        <rFont val="Calibri"/>
      </rPr>
      <t xml:space="preserve"> Digital</t>
    </r>
  </si>
  <si>
    <t>Shift 1: 12:00pm - 4:00pm</t>
  </si>
  <si>
    <t>1)</t>
  </si>
  <si>
    <t>ok</t>
  </si>
  <si>
    <t>2)</t>
  </si>
  <si>
    <t>3)</t>
  </si>
  <si>
    <t>4)</t>
  </si>
  <si>
    <t>5)</t>
  </si>
  <si>
    <t>6)</t>
  </si>
  <si>
    <t>Shift 2: 3:30pm - 7:30pm</t>
  </si>
  <si>
    <t>Shift 3: 7:00pm - 10:30pm</t>
  </si>
  <si>
    <t>Fair 2023 Summary:</t>
  </si>
  <si>
    <t>Shifts signed up for</t>
  </si>
  <si>
    <t>Dean Lewis</t>
  </si>
  <si>
    <t>Dean</t>
  </si>
  <si>
    <t>Gary Lewis</t>
  </si>
  <si>
    <t>Gary L.</t>
  </si>
  <si>
    <t>Jamie West</t>
  </si>
  <si>
    <t>Jamie</t>
  </si>
  <si>
    <t>Joel Clark</t>
  </si>
  <si>
    <t>Joel C.</t>
  </si>
  <si>
    <t>Chad Linke</t>
  </si>
  <si>
    <t>Chad</t>
  </si>
  <si>
    <t>Jere I. Ingram</t>
  </si>
  <si>
    <t>Jere I.</t>
  </si>
  <si>
    <t>Jorg Linke</t>
  </si>
  <si>
    <t>Jorg</t>
  </si>
  <si>
    <t>Marc Stearman</t>
  </si>
  <si>
    <t>Marc</t>
  </si>
  <si>
    <t>Nicholas Bursley</t>
  </si>
  <si>
    <t>Nicholas</t>
  </si>
  <si>
    <t>Paula Bursley</t>
  </si>
  <si>
    <t>Paula</t>
  </si>
  <si>
    <t>Steven Bursley</t>
  </si>
  <si>
    <t>Steve</t>
  </si>
  <si>
    <t>John Kolberg</t>
  </si>
  <si>
    <t>Kolberg</t>
  </si>
  <si>
    <t>Ernest Knapic</t>
  </si>
  <si>
    <t>Ernest</t>
  </si>
  <si>
    <t>Jason Knapic</t>
  </si>
  <si>
    <t>Jason</t>
  </si>
  <si>
    <t>Gary Barbano</t>
  </si>
  <si>
    <t>Gary B.</t>
  </si>
  <si>
    <t>Jim Hague</t>
  </si>
  <si>
    <t>Jim H.</t>
  </si>
  <si>
    <t>Ed Carreno</t>
  </si>
  <si>
    <t>Ed C.</t>
  </si>
  <si>
    <t>Alejo Carreno</t>
  </si>
  <si>
    <t>Alejo</t>
  </si>
  <si>
    <t>Jack Fitzgerald</t>
  </si>
  <si>
    <t>Jack</t>
  </si>
  <si>
    <t>Mike Fitzgerald</t>
  </si>
  <si>
    <t>Mike</t>
  </si>
  <si>
    <t>Mark Warzecha</t>
  </si>
  <si>
    <t>Mark</t>
  </si>
  <si>
    <t>Ron Chapman</t>
  </si>
  <si>
    <t>Ron</t>
  </si>
  <si>
    <t>Seth Abrahams</t>
  </si>
  <si>
    <t>Seth</t>
  </si>
  <si>
    <t>Tony Long</t>
  </si>
  <si>
    <t>Tony</t>
  </si>
  <si>
    <t>Wayne Toigo</t>
  </si>
  <si>
    <t>Wayne</t>
  </si>
  <si>
    <t>Jordan Hamilton</t>
  </si>
  <si>
    <t>Jordan</t>
  </si>
  <si>
    <t>Harlan Tillman</t>
  </si>
  <si>
    <t>Harlan</t>
  </si>
  <si>
    <t>Amy Frazzitta</t>
  </si>
  <si>
    <t>Amy</t>
  </si>
  <si>
    <t>Jeff Frazzitta</t>
  </si>
  <si>
    <t>Jeff</t>
  </si>
  <si>
    <t>Jake Frazzitta</t>
  </si>
  <si>
    <t>Jake</t>
  </si>
  <si>
    <t>Jesse Frazzitta</t>
  </si>
  <si>
    <t>Jesse</t>
  </si>
  <si>
    <t>Indigo</t>
  </si>
  <si>
    <t>Marlon</t>
  </si>
  <si>
    <t>Dylan</t>
  </si>
  <si>
    <t>Leiko</t>
  </si>
  <si>
    <t>Last</t>
  </si>
  <si>
    <t>Line</t>
  </si>
  <si>
    <t>HO folks signed up:</t>
  </si>
  <si>
    <t>of 31</t>
  </si>
  <si>
    <t>Shifts available</t>
  </si>
  <si>
    <t>Shifts taken</t>
  </si>
  <si>
    <t>Shifts still open</t>
  </si>
</sst>
</file>

<file path=xl/styles.xml><?xml version="1.0" encoding="utf-8"?>
<styleSheet xmlns="http://schemas.openxmlformats.org/spreadsheetml/2006/main">
  <numFmts count="1">
    <numFmt numFmtId="0" formatCode="General"/>
  </numFmts>
  <fonts count="20">
    <font>
      <sz val="11"/>
      <color indexed="8"/>
      <name val="Calibri"/>
    </font>
    <font>
      <b val="1"/>
      <sz val="20"/>
      <color indexed="8"/>
      <name val="Calibri (Body)"/>
    </font>
    <font>
      <u val="single"/>
      <sz val="11"/>
      <color indexed="9"/>
      <name val="Calibri"/>
    </font>
    <font>
      <b val="1"/>
      <sz val="20"/>
      <color indexed="8"/>
      <name val="Calibri"/>
    </font>
    <font>
      <sz val="15"/>
      <color indexed="8"/>
      <name val="Calibri"/>
    </font>
    <font>
      <b val="1"/>
      <sz val="21"/>
      <color indexed="10"/>
      <name val="Calibri"/>
    </font>
    <font>
      <b val="1"/>
      <sz val="21"/>
      <color indexed="14"/>
      <name val="Calibri"/>
    </font>
    <font>
      <b val="1"/>
      <sz val="21"/>
      <color indexed="16"/>
      <name val="Calibri"/>
    </font>
    <font>
      <b val="1"/>
      <sz val="16"/>
      <color indexed="17"/>
      <name val="Calibri (Body)"/>
    </font>
    <font>
      <b val="1"/>
      <sz val="16"/>
      <color indexed="18"/>
      <name val="Calibri"/>
    </font>
    <font>
      <sz val="16"/>
      <color indexed="18"/>
      <name val="Calibri"/>
    </font>
    <font>
      <b val="1"/>
      <sz val="13"/>
      <color indexed="18"/>
      <name val="Calibri"/>
    </font>
    <font>
      <b val="1"/>
      <sz val="13"/>
      <color indexed="19"/>
      <name val="Calibri"/>
    </font>
    <font>
      <b val="1"/>
      <sz val="18"/>
      <color indexed="20"/>
      <name val="Calibri"/>
    </font>
    <font>
      <sz val="19"/>
      <color indexed="8"/>
      <name val="Calibri"/>
    </font>
    <font>
      <sz val="12"/>
      <color indexed="8"/>
      <name val="Calibri"/>
    </font>
    <font>
      <sz val="37"/>
      <color indexed="25"/>
      <name val="Calibri"/>
    </font>
    <font>
      <b val="1"/>
      <u val="single"/>
      <sz val="20"/>
      <color indexed="8"/>
      <name val="Calibri"/>
    </font>
    <font>
      <sz val="20"/>
      <color indexed="8"/>
      <name val="Calibri"/>
    </font>
    <font>
      <b val="1"/>
      <sz val="30"/>
      <color indexed="20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0"/>
        <bgColor auto="1"/>
      </patternFill>
    </fill>
  </fills>
  <borders count="54">
    <border>
      <left/>
      <right/>
      <top/>
      <bottom/>
      <diagonal/>
    </border>
    <border>
      <left style="thin">
        <color indexed="12"/>
      </left>
      <right style="thick">
        <color indexed="13"/>
      </right>
      <top style="thin">
        <color indexed="12"/>
      </top>
      <bottom/>
      <diagonal/>
    </border>
    <border>
      <left style="thick">
        <color indexed="13"/>
      </left>
      <right style="thin">
        <color indexed="15"/>
      </right>
      <top style="thick">
        <color indexed="13"/>
      </top>
      <bottom style="thin">
        <color indexed="12"/>
      </bottom>
      <diagonal/>
    </border>
    <border>
      <left style="thin">
        <color indexed="15"/>
      </left>
      <right style="thin">
        <color indexed="12"/>
      </right>
      <top style="thick">
        <color indexed="13"/>
      </top>
      <bottom style="thin">
        <color indexed="12"/>
      </bottom>
      <diagonal/>
    </border>
    <border>
      <left style="thin">
        <color indexed="12"/>
      </left>
      <right style="thick">
        <color indexed="13"/>
      </right>
      <top style="thick">
        <color indexed="13"/>
      </top>
      <bottom style="thin">
        <color indexed="12"/>
      </bottom>
      <diagonal/>
    </border>
    <border>
      <left style="thick">
        <color indexed="13"/>
      </left>
      <right style="thick">
        <color indexed="13"/>
      </right>
      <top style="thin">
        <color indexed="12"/>
      </top>
      <bottom/>
      <diagonal/>
    </border>
    <border>
      <left style="thick">
        <color indexed="13"/>
      </left>
      <right style="thin">
        <color indexed="12"/>
      </right>
      <top style="thick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3"/>
      </top>
      <bottom style="thin">
        <color indexed="12"/>
      </bottom>
      <diagonal/>
    </border>
    <border>
      <left style="thick">
        <color indexed="13"/>
      </left>
      <right style="thick">
        <color indexed="13"/>
      </right>
      <top style="thin">
        <color indexed="12"/>
      </top>
      <bottom style="thin">
        <color indexed="12"/>
      </bottom>
      <diagonal/>
    </border>
    <border>
      <left style="thick">
        <color indexed="13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ck">
        <color indexed="13"/>
      </right>
      <top/>
      <bottom/>
      <diagonal/>
    </border>
    <border>
      <left style="thick">
        <color indexed="13"/>
      </left>
      <right style="thin">
        <color indexed="15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13"/>
      </right>
      <top style="thin">
        <color indexed="12"/>
      </top>
      <bottom style="thin">
        <color indexed="12"/>
      </bottom>
      <diagonal/>
    </border>
    <border>
      <left style="thick">
        <color indexed="13"/>
      </left>
      <right style="thick">
        <color indexed="13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3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5"/>
      </left>
      <right style="thin">
        <color indexed="15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ck">
        <color indexed="13"/>
      </right>
      <top style="thin">
        <color indexed="12"/>
      </top>
      <bottom style="thin">
        <color indexed="12"/>
      </bottom>
      <diagonal/>
    </border>
    <border>
      <left style="thick">
        <color indexed="13"/>
      </left>
      <right style="thin">
        <color indexed="15"/>
      </right>
      <top style="thin">
        <color indexed="12"/>
      </top>
      <bottom style="thin">
        <color indexed="15"/>
      </bottom>
      <diagonal/>
    </border>
    <border>
      <left style="thin">
        <color indexed="15"/>
      </left>
      <right style="thin">
        <color indexed="12"/>
      </right>
      <top style="thin">
        <color indexed="12"/>
      </top>
      <bottom style="thin">
        <color indexed="15"/>
      </bottom>
      <diagonal/>
    </border>
    <border>
      <left style="thin">
        <color indexed="12"/>
      </left>
      <right style="thick">
        <color indexed="13"/>
      </right>
      <top style="thin">
        <color indexed="12"/>
      </top>
      <bottom style="thin">
        <color indexed="15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5"/>
      </bottom>
      <diagonal/>
    </border>
    <border>
      <left style="thick">
        <color indexed="13"/>
      </left>
      <right style="thin">
        <color indexed="12"/>
      </right>
      <top style="thin">
        <color indexed="12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2"/>
      </top>
      <bottom style="thin">
        <color indexed="15"/>
      </bottom>
      <diagonal/>
    </border>
    <border>
      <left style="thin">
        <color indexed="15"/>
      </left>
      <right style="thick">
        <color indexed="13"/>
      </right>
      <top style="thin">
        <color indexed="12"/>
      </top>
      <bottom style="thin">
        <color indexed="15"/>
      </bottom>
      <diagonal/>
    </border>
    <border>
      <left style="thick">
        <color indexed="13"/>
      </left>
      <right style="thick">
        <color indexed="13"/>
      </right>
      <top style="thin">
        <color indexed="12"/>
      </top>
      <bottom style="thin">
        <color indexed="15"/>
      </bottom>
      <diagonal/>
    </border>
    <border>
      <left style="thick">
        <color indexed="13"/>
      </left>
      <right style="thin">
        <color indexed="15"/>
      </right>
      <top style="thin">
        <color indexed="15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2"/>
      </bottom>
      <diagonal/>
    </border>
    <border>
      <left style="thin">
        <color indexed="15"/>
      </left>
      <right style="thick">
        <color indexed="13"/>
      </right>
      <top style="thin">
        <color indexed="15"/>
      </top>
      <bottom style="thin">
        <color indexed="12"/>
      </bottom>
      <diagonal/>
    </border>
    <border>
      <left style="thick">
        <color indexed="13"/>
      </left>
      <right style="thick">
        <color indexed="13"/>
      </right>
      <top style="thin">
        <color indexed="15"/>
      </top>
      <bottom style="thin">
        <color indexed="12"/>
      </bottom>
      <diagonal/>
    </border>
    <border>
      <left style="thin">
        <color indexed="12"/>
      </left>
      <right style="thick">
        <color indexed="13"/>
      </right>
      <top/>
      <bottom style="thin">
        <color indexed="12"/>
      </bottom>
      <diagonal/>
    </border>
    <border>
      <left style="thick">
        <color indexed="13"/>
      </left>
      <right style="thin">
        <color indexed="12"/>
      </right>
      <top style="thin">
        <color indexed="12"/>
      </top>
      <bottom style="thick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3"/>
      </bottom>
      <diagonal/>
    </border>
    <border>
      <left style="thin">
        <color indexed="12"/>
      </left>
      <right style="thick">
        <color indexed="13"/>
      </right>
      <top style="thin">
        <color indexed="12"/>
      </top>
      <bottom style="thick">
        <color indexed="13"/>
      </bottom>
      <diagonal/>
    </border>
    <border>
      <left style="thick">
        <color indexed="13"/>
      </left>
      <right style="thick">
        <color indexed="13"/>
      </right>
      <top/>
      <bottom style="thin">
        <color indexed="12"/>
      </bottom>
      <diagonal/>
    </border>
    <border>
      <left style="thin">
        <color indexed="12"/>
      </left>
      <right style="thin">
        <color indexed="15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ck">
        <color indexed="13"/>
      </top>
      <bottom style="thick">
        <color indexed="13"/>
      </bottom>
      <diagonal/>
    </border>
    <border>
      <left style="thin">
        <color indexed="15"/>
      </left>
      <right style="thin">
        <color indexed="12"/>
      </right>
      <top style="thick">
        <color indexed="13"/>
      </top>
      <bottom style="thick">
        <color indexed="13"/>
      </bottom>
      <diagonal/>
    </border>
    <border>
      <left style="thin">
        <color indexed="12"/>
      </left>
      <right style="thin">
        <color indexed="12"/>
      </right>
      <top style="thick">
        <color indexed="13"/>
      </top>
      <bottom style="thick">
        <color indexed="13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ck">
        <color indexed="13"/>
      </top>
      <bottom style="thick">
        <color indexed="13"/>
      </bottom>
      <diagonal/>
    </border>
    <border>
      <left style="thin">
        <color indexed="12"/>
      </left>
      <right style="thin">
        <color indexed="15"/>
      </right>
      <top style="thick">
        <color indexed="13"/>
      </top>
      <bottom style="thick">
        <color indexed="13"/>
      </bottom>
      <diagonal/>
    </border>
    <border>
      <left style="thin">
        <color indexed="15"/>
      </left>
      <right/>
      <top style="thick">
        <color indexed="13"/>
      </top>
      <bottom style="thick">
        <color indexed="13"/>
      </bottom>
      <diagonal/>
    </border>
    <border>
      <left/>
      <right/>
      <top style="thick">
        <color indexed="13"/>
      </top>
      <bottom style="thick">
        <color indexed="13"/>
      </bottom>
      <diagonal/>
    </border>
    <border>
      <left style="thin">
        <color indexed="15"/>
      </left>
      <right/>
      <top/>
      <bottom/>
      <diagonal/>
    </border>
    <border>
      <left/>
      <right/>
      <top style="thick">
        <color indexed="13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5" fillId="2" borderId="1" applyNumberFormat="0" applyFont="1" applyFill="1" applyBorder="1" applyAlignment="1" applyProtection="0">
      <alignment horizontal="center" vertical="center"/>
    </xf>
    <xf numFmtId="49" fontId="6" fillId="3" borderId="2" applyNumberFormat="1" applyFont="1" applyFill="1" applyBorder="1" applyAlignment="1" applyProtection="0">
      <alignment horizontal="center" vertical="center"/>
    </xf>
    <xf numFmtId="49" fontId="6" fillId="3" borderId="3" applyNumberFormat="1" applyFont="1" applyFill="1" applyBorder="1" applyAlignment="1" applyProtection="0">
      <alignment horizontal="center" vertical="center"/>
    </xf>
    <xf numFmtId="49" fontId="6" fillId="3" borderId="4" applyNumberFormat="1" applyFont="1" applyFill="1" applyBorder="1" applyAlignment="1" applyProtection="0">
      <alignment horizontal="center" vertical="center"/>
    </xf>
    <xf numFmtId="0" fontId="5" fillId="2" borderId="5" applyNumberFormat="0" applyFont="1" applyFill="1" applyBorder="1" applyAlignment="1" applyProtection="0">
      <alignment horizontal="center" vertical="center"/>
    </xf>
    <xf numFmtId="49" fontId="6" fillId="3" borderId="6" applyNumberFormat="1" applyFont="1" applyFill="1" applyBorder="1" applyAlignment="1" applyProtection="0">
      <alignment horizontal="center" vertical="center"/>
    </xf>
    <xf numFmtId="49" fontId="6" fillId="3" borderId="7" applyNumberFormat="1" applyFont="1" applyFill="1" applyBorder="1" applyAlignment="1" applyProtection="0">
      <alignment horizontal="center" vertical="center"/>
    </xf>
    <xf numFmtId="49" fontId="7" fillId="3" borderId="7" applyNumberFormat="1" applyFont="1" applyFill="1" applyBorder="1" applyAlignment="1" applyProtection="0">
      <alignment horizontal="center" vertical="center"/>
    </xf>
    <xf numFmtId="0" fontId="6" fillId="3" borderId="8" applyNumberFormat="0" applyFont="1" applyFill="1" applyBorder="1" applyAlignment="1" applyProtection="0">
      <alignment horizontal="center" vertical="center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horizontal="center" vertical="center"/>
    </xf>
    <xf numFmtId="49" fontId="9" fillId="2" borderId="12" applyNumberFormat="1" applyFont="1" applyFill="1" applyBorder="1" applyAlignment="1" applyProtection="0">
      <alignment horizontal="center" vertical="center"/>
    </xf>
    <xf numFmtId="49" fontId="9" fillId="2" borderId="13" applyNumberFormat="1" applyFont="1" applyFill="1" applyBorder="1" applyAlignment="1" applyProtection="0">
      <alignment horizontal="center" vertical="center"/>
    </xf>
    <xf numFmtId="49" fontId="9" fillId="2" borderId="14" applyNumberFormat="1" applyFont="1" applyFill="1" applyBorder="1" applyAlignment="1" applyProtection="0">
      <alignment horizontal="center" vertical="center"/>
    </xf>
    <xf numFmtId="0" fontId="0" fillId="2" borderId="15" applyNumberFormat="0" applyFont="1" applyFill="1" applyBorder="1" applyAlignment="1" applyProtection="0">
      <alignment vertical="bottom"/>
    </xf>
    <xf numFmtId="49" fontId="9" fillId="2" borderId="16" applyNumberFormat="1" applyFont="1" applyFill="1" applyBorder="1" applyAlignment="1" applyProtection="0">
      <alignment horizontal="center" vertical="center"/>
    </xf>
    <xf numFmtId="49" fontId="9" fillId="2" borderId="17" applyNumberFormat="1" applyFont="1" applyFill="1" applyBorder="1" applyAlignment="1" applyProtection="0">
      <alignment horizontal="center" vertical="center"/>
    </xf>
    <xf numFmtId="0" fontId="9" fillId="2" borderId="8" applyNumberFormat="0" applyFont="1" applyFill="1" applyBorder="1" applyAlignment="1" applyProtection="0">
      <alignment horizontal="center" vertical="center"/>
    </xf>
    <xf numFmtId="0" fontId="0" fillId="2" borderId="1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11" fillId="2" borderId="11" applyNumberFormat="0" applyFont="1" applyFill="1" applyBorder="1" applyAlignment="1" applyProtection="0">
      <alignment horizontal="center" vertical="bottom"/>
    </xf>
    <xf numFmtId="0" fontId="12" fillId="2" borderId="12" applyNumberFormat="0" applyFont="1" applyFill="1" applyBorder="1" applyAlignment="1" applyProtection="0">
      <alignment horizontal="center" vertical="bottom"/>
    </xf>
    <xf numFmtId="0" fontId="11" fillId="2" borderId="13" applyNumberFormat="0" applyFont="1" applyFill="1" applyBorder="1" applyAlignment="1" applyProtection="0">
      <alignment horizontal="center" vertical="bottom"/>
    </xf>
    <xf numFmtId="0" fontId="12" fillId="2" borderId="14" applyNumberFormat="0" applyFont="1" applyFill="1" applyBorder="1" applyAlignment="1" applyProtection="0">
      <alignment horizontal="center" vertical="bottom"/>
    </xf>
    <xf numFmtId="0" fontId="12" fillId="2" borderId="13" applyNumberFormat="0" applyFont="1" applyFill="1" applyBorder="1" applyAlignment="1" applyProtection="0">
      <alignment horizontal="center" vertical="bottom"/>
    </xf>
    <xf numFmtId="0" fontId="11" fillId="2" borderId="16" applyNumberFormat="0" applyFont="1" applyFill="1" applyBorder="1" applyAlignment="1" applyProtection="0">
      <alignment horizontal="center" vertical="bottom"/>
    </xf>
    <xf numFmtId="0" fontId="12" fillId="2" borderId="16" applyNumberFormat="0" applyFont="1" applyFill="1" applyBorder="1" applyAlignment="1" applyProtection="0">
      <alignment horizontal="center" vertical="bottom"/>
    </xf>
    <xf numFmtId="0" fontId="11" fillId="2" borderId="14" applyNumberFormat="0" applyFont="1" applyFill="1" applyBorder="1" applyAlignment="1" applyProtection="0">
      <alignment horizontal="center" vertical="bottom"/>
    </xf>
    <xf numFmtId="0" fontId="12" fillId="2" borderId="17" applyNumberFormat="0" applyFont="1" applyFill="1" applyBorder="1" applyAlignment="1" applyProtection="0">
      <alignment horizontal="center" vertical="bottom"/>
    </xf>
    <xf numFmtId="0" fontId="11" fillId="2" borderId="17" applyNumberFormat="0" applyFont="1" applyFill="1" applyBorder="1" applyAlignment="1" applyProtection="0">
      <alignment horizontal="center" vertical="bottom"/>
    </xf>
    <xf numFmtId="0" fontId="11" fillId="2" borderId="8" applyNumberFormat="0" applyFont="1" applyFill="1" applyBorder="1" applyAlignment="1" applyProtection="0">
      <alignment horizontal="center" vertical="center"/>
    </xf>
    <xf numFmtId="0" fontId="11" fillId="2" borderId="8" applyNumberFormat="0" applyFont="1" applyFill="1" applyBorder="1" applyAlignment="1" applyProtection="0">
      <alignment horizontal="center" vertical="bottom"/>
    </xf>
    <xf numFmtId="0" fontId="13" fillId="2" borderId="11" applyNumberFormat="0" applyFont="1" applyFill="1" applyBorder="1" applyAlignment="1" applyProtection="0">
      <alignment horizontal="center" vertical="center"/>
    </xf>
    <xf numFmtId="49" fontId="13" fillId="2" borderId="12" applyNumberFormat="1" applyFont="1" applyFill="1" applyBorder="1" applyAlignment="1" applyProtection="0">
      <alignment horizontal="center" vertical="center"/>
    </xf>
    <xf numFmtId="49" fontId="13" fillId="2" borderId="13" applyNumberFormat="1" applyFont="1" applyFill="1" applyBorder="1" applyAlignment="1" applyProtection="0">
      <alignment horizontal="center" vertical="center"/>
    </xf>
    <xf numFmtId="49" fontId="13" fillId="2" borderId="14" applyNumberFormat="1" applyFont="1" applyFill="1" applyBorder="1" applyAlignment="1" applyProtection="0">
      <alignment horizontal="center" vertical="center"/>
    </xf>
    <xf numFmtId="49" fontId="13" fillId="2" borderId="16" applyNumberFormat="1" applyFont="1" applyFill="1" applyBorder="1" applyAlignment="1" applyProtection="0">
      <alignment horizontal="center" vertical="center"/>
    </xf>
    <xf numFmtId="49" fontId="13" fillId="2" borderId="17" applyNumberFormat="1" applyFont="1" applyFill="1" applyBorder="1" applyAlignment="1" applyProtection="0">
      <alignment horizontal="center" vertical="center"/>
    </xf>
    <xf numFmtId="0" fontId="13" fillId="2" borderId="8" applyNumberFormat="0" applyFont="1" applyFill="1" applyBorder="1" applyAlignment="1" applyProtection="0">
      <alignment horizontal="center" vertical="center"/>
    </xf>
    <xf numFmtId="0" fontId="14" fillId="2" borderId="11" applyNumberFormat="0" applyFont="1" applyFill="1" applyBorder="1" applyAlignment="1" applyProtection="0">
      <alignment horizontal="left" vertical="center" readingOrder="1"/>
    </xf>
    <xf numFmtId="49" fontId="14" fillId="2" borderId="17" applyNumberFormat="1" applyFont="1" applyFill="1" applyBorder="1" applyAlignment="1" applyProtection="0">
      <alignment horizontal="left" vertical="center" readingOrder="1"/>
    </xf>
    <xf numFmtId="49" fontId="14" fillId="2" borderId="16" applyNumberFormat="1" applyFont="1" applyFill="1" applyBorder="1" applyAlignment="1" applyProtection="0">
      <alignment horizontal="left" vertical="center" readingOrder="1"/>
    </xf>
    <xf numFmtId="49" fontId="14" fillId="2" borderId="14" applyNumberFormat="1" applyFont="1" applyFill="1" applyBorder="1" applyAlignment="1" applyProtection="0">
      <alignment horizontal="left" vertical="center" readingOrder="1"/>
    </xf>
    <xf numFmtId="0" fontId="14" fillId="2" borderId="8" applyNumberFormat="1" applyFont="1" applyFill="1" applyBorder="1" applyAlignment="1" applyProtection="0">
      <alignment horizontal="center" vertical="center" readingOrder="1"/>
    </xf>
    <xf numFmtId="49" fontId="14" fillId="2" borderId="8" applyNumberFormat="1" applyFont="1" applyFill="1" applyBorder="1" applyAlignment="1" applyProtection="0">
      <alignment horizontal="center" vertical="center" readingOrder="1"/>
    </xf>
    <xf numFmtId="0" fontId="14" fillId="2" borderId="8" applyNumberFormat="0" applyFont="1" applyFill="1" applyBorder="1" applyAlignment="1" applyProtection="0">
      <alignment horizontal="left" vertical="center" readingOrder="1"/>
    </xf>
    <xf numFmtId="0" fontId="0" fillId="2" borderId="11" applyNumberFormat="0" applyFont="1" applyFill="1" applyBorder="1" applyAlignment="1" applyProtection="0">
      <alignment vertical="center"/>
    </xf>
    <xf numFmtId="0" fontId="0" fillId="2" borderId="12" applyNumberFormat="0" applyFont="1" applyFill="1" applyBorder="1" applyAlignment="1" applyProtection="0">
      <alignment vertical="center"/>
    </xf>
    <xf numFmtId="0" fontId="0" fillId="2" borderId="13" applyNumberFormat="0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center"/>
    </xf>
    <xf numFmtId="0" fontId="0" fillId="2" borderId="16" applyNumberFormat="0" applyFont="1" applyFill="1" applyBorder="1" applyAlignment="1" applyProtection="0">
      <alignment vertical="center"/>
    </xf>
    <xf numFmtId="0" fontId="0" fillId="2" borderId="17" applyNumberFormat="0" applyFont="1" applyFill="1" applyBorder="1" applyAlignment="1" applyProtection="0">
      <alignment vertical="center"/>
    </xf>
    <xf numFmtId="0" fontId="0" fillId="2" borderId="20" applyNumberFormat="0" applyFont="1" applyFill="1" applyBorder="1" applyAlignment="1" applyProtection="0">
      <alignment vertical="center"/>
    </xf>
    <xf numFmtId="0" fontId="0" fillId="2" borderId="21" applyNumberFormat="0" applyFont="1" applyFill="1" applyBorder="1" applyAlignment="1" applyProtection="0">
      <alignment vertical="center"/>
    </xf>
    <xf numFmtId="0" fontId="15" fillId="2" borderId="8" applyNumberFormat="0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center"/>
    </xf>
    <xf numFmtId="0" fontId="13" fillId="2" borderId="11" applyNumberFormat="0" applyFont="1" applyFill="1" applyBorder="1" applyAlignment="1" applyProtection="0">
      <alignment horizontal="center" vertical="center" readingOrder="1"/>
    </xf>
    <xf numFmtId="49" fontId="13" fillId="2" borderId="12" applyNumberFormat="1" applyFont="1" applyFill="1" applyBorder="1" applyAlignment="1" applyProtection="0">
      <alignment horizontal="center" vertical="center" readingOrder="1"/>
    </xf>
    <xf numFmtId="49" fontId="13" fillId="2" borderId="13" applyNumberFormat="1" applyFont="1" applyFill="1" applyBorder="1" applyAlignment="1" applyProtection="0">
      <alignment horizontal="center" vertical="center" readingOrder="1"/>
    </xf>
    <xf numFmtId="49" fontId="13" fillId="2" borderId="14" applyNumberFormat="1" applyFont="1" applyFill="1" applyBorder="1" applyAlignment="1" applyProtection="0">
      <alignment horizontal="center" vertical="center" readingOrder="1"/>
    </xf>
    <xf numFmtId="49" fontId="13" fillId="2" borderId="16" applyNumberFormat="1" applyFont="1" applyFill="1" applyBorder="1" applyAlignment="1" applyProtection="0">
      <alignment horizontal="center" vertical="center" readingOrder="1"/>
    </xf>
    <xf numFmtId="49" fontId="13" fillId="2" borderId="17" applyNumberFormat="1" applyFont="1" applyFill="1" applyBorder="1" applyAlignment="1" applyProtection="0">
      <alignment horizontal="center" vertical="center" readingOrder="1"/>
    </xf>
    <xf numFmtId="49" fontId="13" fillId="2" borderId="20" applyNumberFormat="1" applyFont="1" applyFill="1" applyBorder="1" applyAlignment="1" applyProtection="0">
      <alignment horizontal="center" vertical="center" readingOrder="1"/>
    </xf>
    <xf numFmtId="49" fontId="13" fillId="2" borderId="21" applyNumberFormat="1" applyFont="1" applyFill="1" applyBorder="1" applyAlignment="1" applyProtection="0">
      <alignment horizontal="center" vertical="center" readingOrder="1"/>
    </xf>
    <xf numFmtId="0" fontId="13" fillId="2" borderId="8" applyNumberFormat="0" applyFont="1" applyFill="1" applyBorder="1" applyAlignment="1" applyProtection="0">
      <alignment horizontal="center" vertical="center" readingOrder="1"/>
    </xf>
    <xf numFmtId="0" fontId="0" fillId="2" borderId="22" applyNumberFormat="0" applyFont="1" applyFill="1" applyBorder="1" applyAlignment="1" applyProtection="0">
      <alignment vertical="center"/>
    </xf>
    <xf numFmtId="0" fontId="0" fillId="2" borderId="23" applyNumberFormat="0" applyFont="1" applyFill="1" applyBorder="1" applyAlignment="1" applyProtection="0">
      <alignment vertical="center"/>
    </xf>
    <xf numFmtId="0" fontId="0" fillId="2" borderId="24" applyNumberFormat="0" applyFont="1" applyFill="1" applyBorder="1" applyAlignment="1" applyProtection="0">
      <alignment vertical="center"/>
    </xf>
    <xf numFmtId="0" fontId="0" fillId="2" borderId="25" applyNumberFormat="0" applyFont="1" applyFill="1" applyBorder="1" applyAlignment="1" applyProtection="0">
      <alignment vertical="center"/>
    </xf>
    <xf numFmtId="0" fontId="0" fillId="2" borderId="26" applyNumberFormat="0" applyFont="1" applyFill="1" applyBorder="1" applyAlignment="1" applyProtection="0">
      <alignment vertical="center"/>
    </xf>
    <xf numFmtId="0" fontId="0" fillId="2" borderId="27" applyNumberFormat="0" applyFont="1" applyFill="1" applyBorder="1" applyAlignment="1" applyProtection="0">
      <alignment vertical="center"/>
    </xf>
    <xf numFmtId="0" fontId="0" fillId="2" borderId="28" applyNumberFormat="0" applyFont="1" applyFill="1" applyBorder="1" applyAlignment="1" applyProtection="0">
      <alignment vertical="center"/>
    </xf>
    <xf numFmtId="0" fontId="15" fillId="2" borderId="29" applyNumberFormat="0" applyFont="1" applyFill="1" applyBorder="1" applyAlignment="1" applyProtection="0">
      <alignment horizontal="center" vertical="center"/>
    </xf>
    <xf numFmtId="0" fontId="0" fillId="2" borderId="29" applyNumberFormat="0" applyFont="1" applyFill="1" applyBorder="1" applyAlignment="1" applyProtection="0">
      <alignment vertical="center"/>
    </xf>
    <xf numFmtId="49" fontId="13" fillId="2" borderId="30" applyNumberFormat="1" applyFont="1" applyFill="1" applyBorder="1" applyAlignment="1" applyProtection="0">
      <alignment horizontal="center" vertical="center" readingOrder="1"/>
    </xf>
    <xf numFmtId="49" fontId="13" fillId="2" borderId="31" applyNumberFormat="1" applyFont="1" applyFill="1" applyBorder="1" applyAlignment="1" applyProtection="0">
      <alignment horizontal="center" vertical="center" readingOrder="1"/>
    </xf>
    <xf numFmtId="49" fontId="13" fillId="2" borderId="32" applyNumberFormat="1" applyFont="1" applyFill="1" applyBorder="1" applyAlignment="1" applyProtection="0">
      <alignment horizontal="center" vertical="center" readingOrder="1"/>
    </xf>
    <xf numFmtId="49" fontId="14" fillId="2" borderId="31" applyNumberFormat="1" applyFont="1" applyFill="1" applyBorder="1" applyAlignment="1" applyProtection="0">
      <alignment horizontal="left" vertical="center" readingOrder="1"/>
    </xf>
    <xf numFmtId="0" fontId="13" fillId="2" borderId="33" applyNumberFormat="0" applyFont="1" applyFill="1" applyBorder="1" applyAlignment="1" applyProtection="0">
      <alignment horizontal="center" vertical="center" readingOrder="1"/>
    </xf>
    <xf numFmtId="0" fontId="14" fillId="2" borderId="11" applyNumberFormat="0" applyFont="1" applyFill="1" applyBorder="1" applyAlignment="1" applyProtection="0">
      <alignment horizontal="left" vertical="center"/>
    </xf>
    <xf numFmtId="0" fontId="14" fillId="2" borderId="34" applyNumberFormat="0" applyFont="1" applyFill="1" applyBorder="1" applyAlignment="1" applyProtection="0">
      <alignment horizontal="left" vertical="center"/>
    </xf>
    <xf numFmtId="49" fontId="14" fillId="2" borderId="35" applyNumberFormat="1" applyFont="1" applyFill="1" applyBorder="1" applyAlignment="1" applyProtection="0">
      <alignment horizontal="left" vertical="center" readingOrder="1"/>
    </xf>
    <xf numFmtId="49" fontId="14" fillId="2" borderId="36" applyNumberFormat="1" applyFont="1" applyFill="1" applyBorder="1" applyAlignment="1" applyProtection="0">
      <alignment horizontal="left" vertical="center" readingOrder="1"/>
    </xf>
    <xf numFmtId="49" fontId="14" fillId="2" borderId="37" applyNumberFormat="1" applyFont="1" applyFill="1" applyBorder="1" applyAlignment="1" applyProtection="0">
      <alignment horizontal="left" vertical="center" readingOrder="1"/>
    </xf>
    <xf numFmtId="0" fontId="0" fillId="2" borderId="38" applyNumberFormat="0" applyFont="1" applyFill="1" applyBorder="1" applyAlignment="1" applyProtection="0">
      <alignment vertical="bottom"/>
    </xf>
    <xf numFmtId="0" fontId="14" fillId="2" borderId="39" applyNumberFormat="0" applyFont="1" applyFill="1" applyBorder="1" applyAlignment="1" applyProtection="0">
      <alignment horizontal="left" vertical="center"/>
    </xf>
    <xf numFmtId="0" fontId="14" fillId="2" borderId="40" applyNumberFormat="0" applyFont="1" applyFill="1" applyBorder="1" applyAlignment="1" applyProtection="0">
      <alignment horizontal="left" vertical="center"/>
    </xf>
    <xf numFmtId="0" fontId="14" fillId="2" borderId="20" applyNumberFormat="0" applyFont="1" applyFill="1" applyBorder="1" applyAlignment="1" applyProtection="0">
      <alignment horizontal="left" vertical="center"/>
    </xf>
    <xf numFmtId="0" fontId="16" fillId="2" borderId="40" applyNumberFormat="0" applyFont="1" applyFill="1" applyBorder="1" applyAlignment="1" applyProtection="0">
      <alignment horizontal="center" vertical="center"/>
    </xf>
    <xf numFmtId="0" fontId="0" fillId="2" borderId="41" applyNumberFormat="0" applyFont="1" applyFill="1" applyBorder="1" applyAlignment="1" applyProtection="0">
      <alignment vertical="bottom"/>
    </xf>
    <xf numFmtId="0" fontId="0" fillId="2" borderId="42" applyNumberFormat="0" applyFont="1" applyFill="1" applyBorder="1" applyAlignment="1" applyProtection="0">
      <alignment vertical="bottom"/>
    </xf>
    <xf numFmtId="0" fontId="15" fillId="2" borderId="16" applyNumberFormat="0" applyFont="1" applyFill="1" applyBorder="1" applyAlignment="1" applyProtection="0">
      <alignment horizontal="center" vertical="center"/>
    </xf>
    <xf numFmtId="0" fontId="15" fillId="2" borderId="16" applyNumberFormat="0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0" fontId="0" fillId="2" borderId="43" applyNumberFormat="0" applyFont="1" applyFill="1" applyBorder="1" applyAlignment="1" applyProtection="0">
      <alignment vertical="bottom"/>
    </xf>
    <xf numFmtId="0" fontId="14" fillId="2" borderId="44" applyNumberFormat="0" applyFont="1" applyFill="1" applyBorder="1" applyAlignment="1" applyProtection="0">
      <alignment horizontal="left" vertical="center"/>
    </xf>
    <xf numFmtId="49" fontId="17" fillId="2" borderId="45" applyNumberFormat="1" applyFont="1" applyFill="1" applyBorder="1" applyAlignment="1" applyProtection="0">
      <alignment vertical="bottom"/>
    </xf>
    <xf numFmtId="49" fontId="18" fillId="2" borderId="46" applyNumberFormat="1" applyFont="1" applyFill="1" applyBorder="1" applyAlignment="1" applyProtection="0">
      <alignment horizontal="center" vertical="center"/>
    </xf>
    <xf numFmtId="49" fontId="18" fillId="2" borderId="45" applyNumberFormat="1" applyFont="1" applyFill="1" applyBorder="1" applyAlignment="1" applyProtection="0">
      <alignment vertical="bottom"/>
    </xf>
    <xf numFmtId="49" fontId="18" fillId="4" borderId="42" applyNumberFormat="1" applyFont="1" applyFill="1" applyBorder="1" applyAlignment="1" applyProtection="0">
      <alignment vertical="bottom"/>
    </xf>
    <xf numFmtId="0" fontId="18" fillId="2" borderId="42" applyNumberFormat="1" applyFont="1" applyFill="1" applyBorder="1" applyAlignment="1" applyProtection="0">
      <alignment horizontal="center" vertical="center"/>
    </xf>
    <xf numFmtId="0" fontId="0" fillId="2" borderId="46" applyNumberFormat="0" applyFont="1" applyFill="1" applyBorder="1" applyAlignment="1" applyProtection="0">
      <alignment vertical="bottom"/>
    </xf>
    <xf numFmtId="0" fontId="0" fillId="2" borderId="47" applyNumberFormat="0" applyFont="1" applyFill="1" applyBorder="1" applyAlignment="1" applyProtection="0">
      <alignment vertical="bottom"/>
    </xf>
    <xf numFmtId="0" fontId="0" fillId="2" borderId="48" applyNumberFormat="0" applyFont="1" applyFill="1" applyBorder="1" applyAlignment="1" applyProtection="0">
      <alignment vertical="bottom"/>
    </xf>
    <xf numFmtId="0" fontId="0" fillId="2" borderId="45" applyNumberFormat="0" applyFont="1" applyFill="1" applyBorder="1" applyAlignment="1" applyProtection="0">
      <alignment vertical="bottom"/>
    </xf>
    <xf numFmtId="0" fontId="14" fillId="2" borderId="20" applyNumberFormat="0" applyFont="1" applyFill="1" applyBorder="1" applyAlignment="1" applyProtection="0">
      <alignment horizontal="center" vertical="center"/>
    </xf>
    <xf numFmtId="0" fontId="0" fillId="2" borderId="49" applyNumberFormat="0" applyFont="1" applyFill="1" applyBorder="1" applyAlignment="1" applyProtection="0">
      <alignment vertical="bottom"/>
    </xf>
    <xf numFmtId="49" fontId="18" fillId="5" borderId="45" applyNumberFormat="1" applyFont="1" applyFill="1" applyBorder="1" applyAlignment="1" applyProtection="0">
      <alignment vertical="bottom"/>
    </xf>
    <xf numFmtId="49" fontId="3" fillId="4" borderId="42" applyNumberFormat="1" applyFont="1" applyFill="1" applyBorder="1" applyAlignment="1" applyProtection="0">
      <alignment vertical="bottom"/>
    </xf>
    <xf numFmtId="0" fontId="18" fillId="2" borderId="46" applyNumberFormat="1" applyFont="1" applyFill="1" applyBorder="1" applyAlignment="1" applyProtection="0">
      <alignment horizontal="center" vertical="center"/>
    </xf>
    <xf numFmtId="49" fontId="3" fillId="2" borderId="45" applyNumberFormat="1" applyFont="1" applyFill="1" applyBorder="1" applyAlignment="1" applyProtection="0">
      <alignment vertical="bottom"/>
    </xf>
    <xf numFmtId="0" fontId="18" fillId="2" borderId="45" applyNumberFormat="0" applyFont="1" applyFill="1" applyBorder="1" applyAlignment="1" applyProtection="0">
      <alignment vertical="bottom"/>
    </xf>
    <xf numFmtId="0" fontId="3" fillId="2" borderId="42" applyNumberFormat="0" applyFont="1" applyFill="1" applyBorder="1" applyAlignment="1" applyProtection="0">
      <alignment vertical="bottom"/>
    </xf>
    <xf numFmtId="0" fontId="3" fillId="2" borderId="46" applyNumberFormat="0" applyFont="1" applyFill="1" applyBorder="1" applyAlignment="1" applyProtection="0">
      <alignment vertical="bottom"/>
    </xf>
    <xf numFmtId="0" fontId="14" fillId="2" borderId="20" applyNumberFormat="0" applyFont="1" applyFill="1" applyBorder="1" applyAlignment="1" applyProtection="0">
      <alignment horizontal="right" vertical="center"/>
    </xf>
    <xf numFmtId="49" fontId="14" fillId="2" borderId="40" applyNumberFormat="1" applyFont="1" applyFill="1" applyBorder="1" applyAlignment="1" applyProtection="0">
      <alignment horizontal="right" vertical="center"/>
    </xf>
    <xf numFmtId="0" fontId="14" fillId="2" borderId="40" applyNumberFormat="1" applyFont="1" applyFill="1" applyBorder="1" applyAlignment="1" applyProtection="0">
      <alignment horizontal="center" vertical="center"/>
    </xf>
    <xf numFmtId="49" fontId="17" fillId="2" borderId="45" applyNumberFormat="1" applyFont="1" applyFill="1" applyBorder="1" applyAlignment="1" applyProtection="0">
      <alignment horizontal="right" vertical="bottom"/>
    </xf>
    <xf numFmtId="0" fontId="17" fillId="2" borderId="42" applyNumberFormat="1" applyFont="1" applyFill="1" applyBorder="1" applyAlignment="1" applyProtection="0">
      <alignment horizontal="center" vertical="bottom"/>
    </xf>
    <xf numFmtId="49" fontId="18" fillId="2" borderId="46" applyNumberFormat="1" applyFont="1" applyFill="1" applyBorder="1" applyAlignment="1" applyProtection="0">
      <alignment vertical="bottom"/>
    </xf>
    <xf numFmtId="0" fontId="18" fillId="2" borderId="42" applyNumberFormat="0" applyFont="1" applyFill="1" applyBorder="1" applyAlignment="1" applyProtection="0">
      <alignment horizontal="center" vertical="bottom"/>
    </xf>
    <xf numFmtId="0" fontId="18" fillId="2" borderId="46" applyNumberFormat="0" applyFont="1" applyFill="1" applyBorder="1" applyAlignment="1" applyProtection="0">
      <alignment vertical="bottom"/>
    </xf>
    <xf numFmtId="0" fontId="18" fillId="2" borderId="42" applyNumberFormat="1" applyFont="1" applyFill="1" applyBorder="1" applyAlignment="1" applyProtection="0">
      <alignment horizontal="center" vertical="bottom"/>
    </xf>
    <xf numFmtId="0" fontId="19" fillId="2" borderId="42" applyNumberFormat="1" applyFont="1" applyFill="1" applyBorder="1" applyAlignment="1" applyProtection="0">
      <alignment horizontal="center" vertical="bottom"/>
    </xf>
    <xf numFmtId="49" fontId="19" fillId="2" borderId="42" applyNumberFormat="1" applyFont="1" applyFill="1" applyBorder="1" applyAlignment="1" applyProtection="0">
      <alignment vertical="bottom"/>
    </xf>
    <xf numFmtId="0" fontId="14" fillId="2" borderId="16" applyNumberFormat="0" applyFont="1" applyFill="1" applyBorder="1" applyAlignment="1" applyProtection="0">
      <alignment horizontal="right" vertical="center"/>
    </xf>
    <xf numFmtId="0" fontId="0" fillId="2" borderId="44" applyNumberFormat="0" applyFont="1" applyFill="1" applyBorder="1" applyAlignment="1" applyProtection="0">
      <alignment vertical="bottom"/>
    </xf>
    <xf numFmtId="0" fontId="0" fillId="2" borderId="50" applyNumberFormat="0" applyFont="1" applyFill="1" applyBorder="1" applyAlignment="1" applyProtection="0">
      <alignment vertical="bottom"/>
    </xf>
    <xf numFmtId="0" fontId="0" fillId="2" borderId="51" applyNumberFormat="0" applyFont="1" applyFill="1" applyBorder="1" applyAlignment="1" applyProtection="0">
      <alignment vertical="bottom"/>
    </xf>
    <xf numFmtId="0" fontId="0" fillId="2" borderId="52" applyNumberFormat="0" applyFont="1" applyFill="1" applyBorder="1" applyAlignment="1" applyProtection="0">
      <alignment vertical="bottom"/>
    </xf>
    <xf numFmtId="0" fontId="0" fillId="2" borderId="53" applyNumberFormat="0" applyFont="1" applyFill="1" applyBorder="1" applyAlignment="1" applyProtection="0">
      <alignment vertical="bottom"/>
    </xf>
  </cellXfs>
  <cellStyles count="1">
    <cellStyle name="Normal" xfId="0" builtinId="0"/>
  </cellStyles>
  <dxfs count="8"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7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563c1"/>
      <rgbColor rgb="ffffdf7f"/>
      <rgbColor rgb="ffffffff"/>
      <rgbColor rgb="ffaaaaaa"/>
      <rgbColor rgb="ff525252"/>
      <rgbColor rgb="ff0070c0"/>
      <rgbColor rgb="ffa5a5a5"/>
      <rgbColor rgb="ff4472c4"/>
      <rgbColor rgb="ff7030a0"/>
      <rgbColor rgb="ff00b050"/>
      <rgbColor rgb="ffed7d31"/>
      <rgbColor rgb="ffff2600"/>
      <rgbColor rgb="00000000"/>
      <rgbColor rgb="ffff9781"/>
      <rgbColor rgb="ffffd38a"/>
      <rgbColor rgb="fffffc98"/>
      <rgbColor rgb="ffff0000"/>
      <rgbColor rgb="fffefb41"/>
      <rgbColor rgb="ffafe48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Y78"/>
  <sheetViews>
    <sheetView workbookViewId="0" showGridLines="0" defaultGridColor="1"/>
  </sheetViews>
  <sheetFormatPr defaultColWidth="8.83333" defaultRowHeight="15.9" customHeight="1" outlineLevelRow="0" outlineLevelCol="0"/>
  <cols>
    <col min="1" max="20" width="40.6719" style="1" customWidth="1"/>
    <col min="21" max="23" hidden="1" width="8.83333" style="1" customWidth="1"/>
    <col min="24" max="25" width="8.85156" style="1" customWidth="1"/>
    <col min="26" max="16384" width="8.85156" style="1" customWidth="1"/>
  </cols>
  <sheetData>
    <row r="1" ht="35.6" customHeight="1">
      <c r="A1" s="2"/>
      <c r="B1" t="s" s="3">
        <v>0</v>
      </c>
      <c r="C1" t="s" s="4">
        <v>1</v>
      </c>
      <c r="D1" t="s" s="5">
        <v>2</v>
      </c>
      <c r="E1" s="6"/>
      <c r="F1" t="s" s="7">
        <v>3</v>
      </c>
      <c r="G1" t="s" s="8">
        <v>4</v>
      </c>
      <c r="H1" t="s" s="8">
        <v>5</v>
      </c>
      <c r="I1" t="s" s="8">
        <v>6</v>
      </c>
      <c r="J1" t="s" s="5">
        <v>7</v>
      </c>
      <c r="K1" t="s" s="7">
        <v>8</v>
      </c>
      <c r="L1" t="s" s="8">
        <v>9</v>
      </c>
      <c r="M1" t="s" s="9">
        <v>10</v>
      </c>
      <c r="N1" t="s" s="8">
        <v>11</v>
      </c>
      <c r="O1" t="s" s="5">
        <v>12</v>
      </c>
      <c r="P1" t="s" s="7">
        <v>13</v>
      </c>
      <c r="Q1" t="s" s="8">
        <v>14</v>
      </c>
      <c r="R1" t="s" s="8">
        <v>15</v>
      </c>
      <c r="S1" t="s" s="8">
        <v>16</v>
      </c>
      <c r="T1" t="s" s="5">
        <v>17</v>
      </c>
      <c r="U1" s="10"/>
      <c r="V1" s="10"/>
      <c r="W1" s="10"/>
      <c r="X1" s="11"/>
      <c r="Y1" s="12"/>
    </row>
    <row r="2" ht="22.9" customHeight="1">
      <c r="A2" s="13"/>
      <c r="B2" t="s" s="14">
        <v>18</v>
      </c>
      <c r="C2" t="s" s="15">
        <v>18</v>
      </c>
      <c r="D2" t="s" s="16">
        <v>18</v>
      </c>
      <c r="E2" s="17"/>
      <c r="F2" t="s" s="14">
        <v>18</v>
      </c>
      <c r="G2" t="s" s="15">
        <v>18</v>
      </c>
      <c r="H2" t="s" s="18">
        <v>18</v>
      </c>
      <c r="I2" t="s" s="18">
        <v>18</v>
      </c>
      <c r="J2" t="s" s="16">
        <v>18</v>
      </c>
      <c r="K2" t="s" s="19">
        <v>18</v>
      </c>
      <c r="L2" t="s" s="18">
        <v>18</v>
      </c>
      <c r="M2" t="s" s="18">
        <v>18</v>
      </c>
      <c r="N2" t="s" s="18">
        <v>18</v>
      </c>
      <c r="O2" t="s" s="16">
        <v>18</v>
      </c>
      <c r="P2" t="s" s="19">
        <v>18</v>
      </c>
      <c r="Q2" t="s" s="18">
        <v>18</v>
      </c>
      <c r="R2" t="s" s="18">
        <v>18</v>
      </c>
      <c r="S2" t="s" s="18">
        <v>18</v>
      </c>
      <c r="T2" t="s" s="16">
        <v>18</v>
      </c>
      <c r="U2" s="20"/>
      <c r="V2" s="20"/>
      <c r="W2" s="20"/>
      <c r="X2" s="21"/>
      <c r="Y2" s="22"/>
    </row>
    <row r="3" ht="8" customHeight="1">
      <c r="A3" s="23"/>
      <c r="B3" s="24"/>
      <c r="C3" s="25"/>
      <c r="D3" s="26"/>
      <c r="E3" s="17"/>
      <c r="F3" s="24"/>
      <c r="G3" s="27"/>
      <c r="H3" s="28"/>
      <c r="I3" s="29"/>
      <c r="J3" s="30"/>
      <c r="K3" s="31"/>
      <c r="L3" s="28"/>
      <c r="M3" s="29"/>
      <c r="N3" s="28"/>
      <c r="O3" s="26"/>
      <c r="P3" s="32"/>
      <c r="Q3" s="29"/>
      <c r="R3" s="28"/>
      <c r="S3" s="29"/>
      <c r="T3" s="30"/>
      <c r="U3" s="33"/>
      <c r="V3" s="34"/>
      <c r="W3" s="34"/>
      <c r="X3" s="21"/>
      <c r="Y3" s="22"/>
    </row>
    <row r="4" ht="25" customHeight="1">
      <c r="A4" s="35"/>
      <c r="B4" t="s" s="36">
        <v>19</v>
      </c>
      <c r="C4" t="s" s="37">
        <v>19</v>
      </c>
      <c r="D4" t="s" s="38">
        <v>19</v>
      </c>
      <c r="E4" s="17"/>
      <c r="F4" t="s" s="36">
        <v>19</v>
      </c>
      <c r="G4" t="s" s="37">
        <v>19</v>
      </c>
      <c r="H4" t="s" s="39">
        <v>19</v>
      </c>
      <c r="I4" t="s" s="39">
        <v>19</v>
      </c>
      <c r="J4" t="s" s="38">
        <v>19</v>
      </c>
      <c r="K4" t="s" s="40">
        <v>19</v>
      </c>
      <c r="L4" t="s" s="39">
        <v>19</v>
      </c>
      <c r="M4" t="s" s="39">
        <v>19</v>
      </c>
      <c r="N4" t="s" s="39">
        <v>19</v>
      </c>
      <c r="O4" t="s" s="38">
        <v>19</v>
      </c>
      <c r="P4" t="s" s="40">
        <v>19</v>
      </c>
      <c r="Q4" t="s" s="39">
        <v>19</v>
      </c>
      <c r="R4" t="s" s="39">
        <v>19</v>
      </c>
      <c r="S4" t="s" s="39">
        <v>19</v>
      </c>
      <c r="T4" t="s" s="38">
        <v>19</v>
      </c>
      <c r="U4" s="41"/>
      <c r="V4" s="41"/>
      <c r="W4" s="41"/>
      <c r="X4" s="21"/>
      <c r="Y4" s="22"/>
    </row>
    <row r="5" ht="35" customHeight="1">
      <c r="A5" s="42"/>
      <c r="B5" t="s" s="43">
        <v>20</v>
      </c>
      <c r="C5" t="s" s="44">
        <v>20</v>
      </c>
      <c r="D5" t="s" s="45">
        <v>20</v>
      </c>
      <c r="E5" s="17"/>
      <c r="F5" t="s" s="43">
        <v>20</v>
      </c>
      <c r="G5" t="s" s="44">
        <v>20</v>
      </c>
      <c r="H5" t="s" s="44">
        <v>20</v>
      </c>
      <c r="I5" t="s" s="44">
        <v>20</v>
      </c>
      <c r="J5" t="s" s="45">
        <v>20</v>
      </c>
      <c r="K5" t="s" s="43">
        <v>20</v>
      </c>
      <c r="L5" t="s" s="44">
        <v>20</v>
      </c>
      <c r="M5" t="s" s="44">
        <v>20</v>
      </c>
      <c r="N5" t="s" s="44">
        <v>20</v>
      </c>
      <c r="O5" t="s" s="45">
        <v>20</v>
      </c>
      <c r="P5" t="s" s="43">
        <v>20</v>
      </c>
      <c r="Q5" t="s" s="44">
        <v>20</v>
      </c>
      <c r="R5" t="s" s="44">
        <v>20</v>
      </c>
      <c r="S5" t="s" s="44">
        <v>20</v>
      </c>
      <c r="T5" t="s" s="45">
        <v>20</v>
      </c>
      <c r="U5" s="46">
        <f>COUNTIF(B5:T5,"1)")</f>
        <v>18</v>
      </c>
      <c r="V5" t="s" s="47">
        <v>21</v>
      </c>
      <c r="W5" s="48"/>
      <c r="X5" s="21"/>
      <c r="Y5" s="22"/>
    </row>
    <row r="6" ht="35" customHeight="1">
      <c r="A6" s="42"/>
      <c r="B6" t="s" s="43">
        <v>22</v>
      </c>
      <c r="C6" t="s" s="44">
        <v>22</v>
      </c>
      <c r="D6" t="s" s="45">
        <v>22</v>
      </c>
      <c r="E6" s="17"/>
      <c r="F6" t="s" s="43">
        <v>22</v>
      </c>
      <c r="G6" t="s" s="44">
        <v>22</v>
      </c>
      <c r="H6" t="s" s="44">
        <v>22</v>
      </c>
      <c r="I6" t="s" s="44">
        <v>22</v>
      </c>
      <c r="J6" t="s" s="45">
        <v>22</v>
      </c>
      <c r="K6" t="s" s="43">
        <v>22</v>
      </c>
      <c r="L6" t="s" s="44">
        <v>22</v>
      </c>
      <c r="M6" t="s" s="44">
        <v>22</v>
      </c>
      <c r="N6" t="s" s="44">
        <v>22</v>
      </c>
      <c r="O6" t="s" s="45">
        <v>22</v>
      </c>
      <c r="P6" t="s" s="43">
        <v>22</v>
      </c>
      <c r="Q6" t="s" s="44">
        <v>22</v>
      </c>
      <c r="R6" t="s" s="44">
        <v>22</v>
      </c>
      <c r="S6" t="s" s="44">
        <v>22</v>
      </c>
      <c r="T6" t="s" s="45">
        <v>22</v>
      </c>
      <c r="U6" s="46">
        <f>COUNTIF(B6:T6,"2)")</f>
        <v>18</v>
      </c>
      <c r="V6" t="s" s="47">
        <v>21</v>
      </c>
      <c r="W6" s="48"/>
      <c r="X6" s="21"/>
      <c r="Y6" s="22"/>
    </row>
    <row r="7" ht="35" customHeight="1">
      <c r="A7" s="42"/>
      <c r="B7" t="s" s="43">
        <v>23</v>
      </c>
      <c r="C7" t="s" s="44">
        <v>23</v>
      </c>
      <c r="D7" t="s" s="45">
        <v>23</v>
      </c>
      <c r="E7" s="17"/>
      <c r="F7" t="s" s="43">
        <v>23</v>
      </c>
      <c r="G7" t="s" s="44">
        <v>23</v>
      </c>
      <c r="H7" t="s" s="44">
        <v>23</v>
      </c>
      <c r="I7" t="s" s="44">
        <v>23</v>
      </c>
      <c r="J7" t="s" s="45">
        <v>23</v>
      </c>
      <c r="K7" t="s" s="43">
        <v>23</v>
      </c>
      <c r="L7" t="s" s="44">
        <v>23</v>
      </c>
      <c r="M7" t="s" s="44">
        <v>23</v>
      </c>
      <c r="N7" t="s" s="44">
        <v>23</v>
      </c>
      <c r="O7" t="s" s="45">
        <v>23</v>
      </c>
      <c r="P7" t="s" s="43">
        <v>23</v>
      </c>
      <c r="Q7" t="s" s="44">
        <v>23</v>
      </c>
      <c r="R7" t="s" s="44">
        <v>23</v>
      </c>
      <c r="S7" t="s" s="44">
        <v>23</v>
      </c>
      <c r="T7" t="s" s="45">
        <v>23</v>
      </c>
      <c r="U7" s="46">
        <f>COUNTIF(B7:T7,"3)")</f>
        <v>18</v>
      </c>
      <c r="V7" t="s" s="47">
        <v>21</v>
      </c>
      <c r="W7" s="48"/>
      <c r="X7" s="21"/>
      <c r="Y7" s="22"/>
    </row>
    <row r="8" ht="35" customHeight="1">
      <c r="A8" s="42"/>
      <c r="B8" t="s" s="43">
        <v>24</v>
      </c>
      <c r="C8" t="s" s="44">
        <v>24</v>
      </c>
      <c r="D8" t="s" s="45">
        <v>24</v>
      </c>
      <c r="E8" s="17"/>
      <c r="F8" t="s" s="43">
        <v>24</v>
      </c>
      <c r="G8" t="s" s="44">
        <v>24</v>
      </c>
      <c r="H8" t="s" s="44">
        <v>24</v>
      </c>
      <c r="I8" t="s" s="44">
        <v>24</v>
      </c>
      <c r="J8" t="s" s="45">
        <v>24</v>
      </c>
      <c r="K8" t="s" s="43">
        <v>24</v>
      </c>
      <c r="L8" t="s" s="44">
        <v>24</v>
      </c>
      <c r="M8" t="s" s="44">
        <v>24</v>
      </c>
      <c r="N8" t="s" s="44">
        <v>24</v>
      </c>
      <c r="O8" t="s" s="45">
        <v>24</v>
      </c>
      <c r="P8" t="s" s="43">
        <v>24</v>
      </c>
      <c r="Q8" t="s" s="44">
        <v>24</v>
      </c>
      <c r="R8" t="s" s="44">
        <v>24</v>
      </c>
      <c r="S8" t="s" s="44">
        <v>24</v>
      </c>
      <c r="T8" t="s" s="45">
        <v>24</v>
      </c>
      <c r="U8" s="46">
        <f>COUNTIF(B8:T8,"4)")</f>
        <v>18</v>
      </c>
      <c r="V8" t="s" s="47">
        <v>21</v>
      </c>
      <c r="W8" s="48"/>
      <c r="X8" s="21"/>
      <c r="Y8" s="22"/>
    </row>
    <row r="9" ht="35" customHeight="1">
      <c r="A9" s="42"/>
      <c r="B9" t="s" s="43">
        <v>25</v>
      </c>
      <c r="C9" t="s" s="44">
        <v>25</v>
      </c>
      <c r="D9" t="s" s="45">
        <v>25</v>
      </c>
      <c r="E9" s="17"/>
      <c r="F9" t="s" s="43">
        <v>25</v>
      </c>
      <c r="G9" t="s" s="44">
        <v>25</v>
      </c>
      <c r="H9" t="s" s="44">
        <v>25</v>
      </c>
      <c r="I9" t="s" s="44">
        <v>25</v>
      </c>
      <c r="J9" t="s" s="45">
        <v>25</v>
      </c>
      <c r="K9" t="s" s="43">
        <v>25</v>
      </c>
      <c r="L9" t="s" s="44">
        <v>25</v>
      </c>
      <c r="M9" t="s" s="44">
        <v>25</v>
      </c>
      <c r="N9" t="s" s="44">
        <v>25</v>
      </c>
      <c r="O9" t="s" s="45">
        <v>25</v>
      </c>
      <c r="P9" t="s" s="43">
        <v>25</v>
      </c>
      <c r="Q9" t="s" s="44">
        <v>25</v>
      </c>
      <c r="R9" t="s" s="44">
        <v>25</v>
      </c>
      <c r="S9" t="s" s="44">
        <v>25</v>
      </c>
      <c r="T9" t="s" s="45">
        <v>25</v>
      </c>
      <c r="U9" s="46">
        <f>COUNTIF(B9:T9,"5)")</f>
        <v>18</v>
      </c>
      <c r="V9" t="s" s="47">
        <v>21</v>
      </c>
      <c r="W9" s="48"/>
      <c r="X9" s="21"/>
      <c r="Y9" s="22"/>
    </row>
    <row r="10" ht="35" customHeight="1">
      <c r="A10" s="42"/>
      <c r="B10" t="s" s="43">
        <v>26</v>
      </c>
      <c r="C10" t="s" s="44">
        <v>26</v>
      </c>
      <c r="D10" t="s" s="45">
        <v>26</v>
      </c>
      <c r="E10" s="17"/>
      <c r="F10" t="s" s="43">
        <v>26</v>
      </c>
      <c r="G10" t="s" s="44">
        <v>26</v>
      </c>
      <c r="H10" t="s" s="44">
        <v>26</v>
      </c>
      <c r="I10" t="s" s="44">
        <v>26</v>
      </c>
      <c r="J10" t="s" s="45">
        <v>26</v>
      </c>
      <c r="K10" t="s" s="43">
        <v>26</v>
      </c>
      <c r="L10" t="s" s="44">
        <v>26</v>
      </c>
      <c r="M10" t="s" s="44">
        <v>26</v>
      </c>
      <c r="N10" t="s" s="44">
        <v>26</v>
      </c>
      <c r="O10" t="s" s="45">
        <v>26</v>
      </c>
      <c r="P10" t="s" s="43">
        <v>26</v>
      </c>
      <c r="Q10" t="s" s="44">
        <v>26</v>
      </c>
      <c r="R10" t="s" s="44">
        <v>26</v>
      </c>
      <c r="S10" t="s" s="44">
        <v>26</v>
      </c>
      <c r="T10" t="s" s="45">
        <v>26</v>
      </c>
      <c r="U10" s="46">
        <f>COUNTIF(B10:T10,"6)")</f>
        <v>18</v>
      </c>
      <c r="V10" t="s" s="47">
        <v>21</v>
      </c>
      <c r="W10" s="48"/>
      <c r="X10" s="21"/>
      <c r="Y10" s="22"/>
    </row>
    <row r="11" ht="15" customHeight="1">
      <c r="A11" s="49"/>
      <c r="B11" s="50"/>
      <c r="C11" s="51"/>
      <c r="D11" s="52"/>
      <c r="E11" s="17"/>
      <c r="F11" s="50"/>
      <c r="G11" s="51"/>
      <c r="H11" s="53"/>
      <c r="I11" s="53"/>
      <c r="J11" s="52"/>
      <c r="K11" s="54"/>
      <c r="L11" s="53"/>
      <c r="M11" s="53"/>
      <c r="N11" s="53"/>
      <c r="O11" s="52"/>
      <c r="P11" s="50"/>
      <c r="Q11" s="55"/>
      <c r="R11" s="55"/>
      <c r="S11" s="55"/>
      <c r="T11" s="56"/>
      <c r="U11" s="57"/>
      <c r="V11" s="57"/>
      <c r="W11" s="58"/>
      <c r="X11" s="21"/>
      <c r="Y11" s="22"/>
    </row>
    <row r="12" ht="25" customHeight="1">
      <c r="A12" s="59"/>
      <c r="B12" t="s" s="60">
        <v>27</v>
      </c>
      <c r="C12" t="s" s="61">
        <v>27</v>
      </c>
      <c r="D12" t="s" s="62">
        <v>27</v>
      </c>
      <c r="E12" s="17"/>
      <c r="F12" t="s" s="60">
        <v>27</v>
      </c>
      <c r="G12" t="s" s="61">
        <v>27</v>
      </c>
      <c r="H12" t="s" s="63">
        <v>27</v>
      </c>
      <c r="I12" t="s" s="63">
        <v>27</v>
      </c>
      <c r="J12" t="s" s="62">
        <v>27</v>
      </c>
      <c r="K12" t="s" s="64">
        <v>27</v>
      </c>
      <c r="L12" t="s" s="63">
        <v>27</v>
      </c>
      <c r="M12" t="s" s="63">
        <v>27</v>
      </c>
      <c r="N12" t="s" s="63">
        <v>27</v>
      </c>
      <c r="O12" t="s" s="62">
        <v>27</v>
      </c>
      <c r="P12" t="s" s="60">
        <v>27</v>
      </c>
      <c r="Q12" t="s" s="65">
        <v>27</v>
      </c>
      <c r="R12" t="s" s="65">
        <v>27</v>
      </c>
      <c r="S12" t="s" s="65">
        <v>27</v>
      </c>
      <c r="T12" t="s" s="66">
        <v>27</v>
      </c>
      <c r="U12" s="67"/>
      <c r="V12" s="67"/>
      <c r="W12" s="67"/>
      <c r="X12" s="21"/>
      <c r="Y12" s="22"/>
    </row>
    <row r="13" ht="35.95" customHeight="1">
      <c r="A13" s="42"/>
      <c r="B13" t="s" s="43">
        <v>20</v>
      </c>
      <c r="C13" t="s" s="44">
        <v>20</v>
      </c>
      <c r="D13" t="s" s="45">
        <v>20</v>
      </c>
      <c r="E13" s="17"/>
      <c r="F13" t="s" s="43">
        <v>20</v>
      </c>
      <c r="G13" t="s" s="44">
        <v>20</v>
      </c>
      <c r="H13" t="s" s="44">
        <v>20</v>
      </c>
      <c r="I13" t="s" s="44">
        <v>20</v>
      </c>
      <c r="J13" t="s" s="45">
        <v>20</v>
      </c>
      <c r="K13" t="s" s="43">
        <v>20</v>
      </c>
      <c r="L13" t="s" s="44">
        <v>20</v>
      </c>
      <c r="M13" t="s" s="44">
        <v>20</v>
      </c>
      <c r="N13" t="s" s="44">
        <v>20</v>
      </c>
      <c r="O13" t="s" s="45">
        <v>20</v>
      </c>
      <c r="P13" t="s" s="43">
        <v>20</v>
      </c>
      <c r="Q13" t="s" s="44">
        <v>20</v>
      </c>
      <c r="R13" t="s" s="44">
        <v>20</v>
      </c>
      <c r="S13" t="s" s="44">
        <v>20</v>
      </c>
      <c r="T13" t="s" s="45">
        <v>20</v>
      </c>
      <c r="U13" s="46">
        <f>COUNTIF(B13:T13,"1)")</f>
        <v>18</v>
      </c>
      <c r="V13" t="s" s="47">
        <v>21</v>
      </c>
      <c r="W13" s="48"/>
      <c r="X13" s="21"/>
      <c r="Y13" s="22"/>
    </row>
    <row r="14" ht="35.95" customHeight="1">
      <c r="A14" s="42"/>
      <c r="B14" t="s" s="43">
        <v>22</v>
      </c>
      <c r="C14" t="s" s="44">
        <v>22</v>
      </c>
      <c r="D14" t="s" s="45">
        <v>22</v>
      </c>
      <c r="E14" s="17"/>
      <c r="F14" t="s" s="43">
        <v>22</v>
      </c>
      <c r="G14" t="s" s="44">
        <v>22</v>
      </c>
      <c r="H14" t="s" s="44">
        <v>22</v>
      </c>
      <c r="I14" t="s" s="44">
        <v>22</v>
      </c>
      <c r="J14" t="s" s="45">
        <v>22</v>
      </c>
      <c r="K14" t="s" s="43">
        <v>22</v>
      </c>
      <c r="L14" t="s" s="44">
        <v>22</v>
      </c>
      <c r="M14" t="s" s="44">
        <v>22</v>
      </c>
      <c r="N14" t="s" s="44">
        <v>22</v>
      </c>
      <c r="O14" t="s" s="45">
        <v>22</v>
      </c>
      <c r="P14" t="s" s="43">
        <v>22</v>
      </c>
      <c r="Q14" t="s" s="44">
        <v>22</v>
      </c>
      <c r="R14" t="s" s="44">
        <v>22</v>
      </c>
      <c r="S14" t="s" s="44">
        <v>22</v>
      </c>
      <c r="T14" t="s" s="45">
        <v>22</v>
      </c>
      <c r="U14" s="46">
        <f>COUNTIF(B14:T14,"2)")</f>
        <v>18</v>
      </c>
      <c r="V14" t="s" s="47">
        <v>21</v>
      </c>
      <c r="W14" s="48"/>
      <c r="X14" s="21"/>
      <c r="Y14" s="22"/>
    </row>
    <row r="15" ht="35.95" customHeight="1">
      <c r="A15" s="42"/>
      <c r="B15" t="s" s="43">
        <v>23</v>
      </c>
      <c r="C15" t="s" s="44">
        <v>23</v>
      </c>
      <c r="D15" t="s" s="45">
        <v>23</v>
      </c>
      <c r="E15" s="17"/>
      <c r="F15" t="s" s="43">
        <v>23</v>
      </c>
      <c r="G15" t="s" s="44">
        <v>23</v>
      </c>
      <c r="H15" t="s" s="44">
        <v>23</v>
      </c>
      <c r="I15" t="s" s="44">
        <v>23</v>
      </c>
      <c r="J15" t="s" s="45">
        <v>23</v>
      </c>
      <c r="K15" t="s" s="43">
        <v>23</v>
      </c>
      <c r="L15" t="s" s="44">
        <v>23</v>
      </c>
      <c r="M15" t="s" s="44">
        <v>23</v>
      </c>
      <c r="N15" t="s" s="44">
        <v>23</v>
      </c>
      <c r="O15" t="s" s="45">
        <v>23</v>
      </c>
      <c r="P15" t="s" s="43">
        <v>23</v>
      </c>
      <c r="Q15" t="s" s="44">
        <v>23</v>
      </c>
      <c r="R15" t="s" s="44">
        <v>23</v>
      </c>
      <c r="S15" t="s" s="44">
        <v>23</v>
      </c>
      <c r="T15" t="s" s="45">
        <v>23</v>
      </c>
      <c r="U15" s="46">
        <f>COUNTIF(B15:T15,"3)")</f>
        <v>18</v>
      </c>
      <c r="V15" t="s" s="47">
        <v>21</v>
      </c>
      <c r="W15" s="48"/>
      <c r="X15" s="21"/>
      <c r="Y15" s="22"/>
    </row>
    <row r="16" ht="35.95" customHeight="1">
      <c r="A16" s="42"/>
      <c r="B16" t="s" s="43">
        <v>24</v>
      </c>
      <c r="C16" t="s" s="44">
        <v>24</v>
      </c>
      <c r="D16" t="s" s="45">
        <v>24</v>
      </c>
      <c r="E16" s="17"/>
      <c r="F16" t="s" s="43">
        <v>24</v>
      </c>
      <c r="G16" t="s" s="44">
        <v>24</v>
      </c>
      <c r="H16" t="s" s="44">
        <v>24</v>
      </c>
      <c r="I16" t="s" s="44">
        <v>24</v>
      </c>
      <c r="J16" t="s" s="45">
        <v>24</v>
      </c>
      <c r="K16" t="s" s="43">
        <v>24</v>
      </c>
      <c r="L16" t="s" s="44">
        <v>24</v>
      </c>
      <c r="M16" t="s" s="44">
        <v>24</v>
      </c>
      <c r="N16" t="s" s="44">
        <v>24</v>
      </c>
      <c r="O16" t="s" s="45">
        <v>24</v>
      </c>
      <c r="P16" t="s" s="43">
        <v>24</v>
      </c>
      <c r="Q16" t="s" s="44">
        <v>24</v>
      </c>
      <c r="R16" t="s" s="44">
        <v>24</v>
      </c>
      <c r="S16" t="s" s="44">
        <v>24</v>
      </c>
      <c r="T16" t="s" s="45">
        <v>24</v>
      </c>
      <c r="U16" s="46">
        <f>COUNTIF(B16:T16,"4)")</f>
        <v>18</v>
      </c>
      <c r="V16" t="s" s="47">
        <v>21</v>
      </c>
      <c r="W16" s="48"/>
      <c r="X16" s="21"/>
      <c r="Y16" s="22"/>
    </row>
    <row r="17" ht="35.95" customHeight="1">
      <c r="A17" s="42"/>
      <c r="B17" t="s" s="43">
        <v>25</v>
      </c>
      <c r="C17" t="s" s="44">
        <v>25</v>
      </c>
      <c r="D17" t="s" s="45">
        <v>25</v>
      </c>
      <c r="E17" s="17"/>
      <c r="F17" t="s" s="43">
        <v>25</v>
      </c>
      <c r="G17" t="s" s="44">
        <v>25</v>
      </c>
      <c r="H17" t="s" s="44">
        <v>25</v>
      </c>
      <c r="I17" t="s" s="44">
        <v>25</v>
      </c>
      <c r="J17" t="s" s="45">
        <v>25</v>
      </c>
      <c r="K17" t="s" s="43">
        <v>25</v>
      </c>
      <c r="L17" t="s" s="44">
        <v>25</v>
      </c>
      <c r="M17" t="s" s="44">
        <v>25</v>
      </c>
      <c r="N17" t="s" s="44">
        <v>25</v>
      </c>
      <c r="O17" t="s" s="45">
        <v>25</v>
      </c>
      <c r="P17" t="s" s="43">
        <v>25</v>
      </c>
      <c r="Q17" t="s" s="44">
        <v>25</v>
      </c>
      <c r="R17" t="s" s="44">
        <v>25</v>
      </c>
      <c r="S17" t="s" s="44">
        <v>25</v>
      </c>
      <c r="T17" t="s" s="45">
        <v>25</v>
      </c>
      <c r="U17" s="46">
        <f>COUNTIF(B17:T17,"5)")</f>
        <v>18</v>
      </c>
      <c r="V17" t="s" s="47">
        <v>21</v>
      </c>
      <c r="W17" s="48"/>
      <c r="X17" s="21"/>
      <c r="Y17" s="22"/>
    </row>
    <row r="18" ht="35.95" customHeight="1">
      <c r="A18" s="42"/>
      <c r="B18" t="s" s="43">
        <v>26</v>
      </c>
      <c r="C18" t="s" s="44">
        <v>26</v>
      </c>
      <c r="D18" t="s" s="45">
        <v>26</v>
      </c>
      <c r="E18" s="17"/>
      <c r="F18" t="s" s="43">
        <v>26</v>
      </c>
      <c r="G18" t="s" s="44">
        <v>26</v>
      </c>
      <c r="H18" t="s" s="44">
        <v>26</v>
      </c>
      <c r="I18" t="s" s="44">
        <v>26</v>
      </c>
      <c r="J18" t="s" s="45">
        <v>26</v>
      </c>
      <c r="K18" t="s" s="43">
        <v>26</v>
      </c>
      <c r="L18" t="s" s="44">
        <v>26</v>
      </c>
      <c r="M18" t="s" s="44">
        <v>26</v>
      </c>
      <c r="N18" t="s" s="44">
        <v>26</v>
      </c>
      <c r="O18" t="s" s="45">
        <v>26</v>
      </c>
      <c r="P18" t="s" s="43">
        <v>26</v>
      </c>
      <c r="Q18" t="s" s="44">
        <v>26</v>
      </c>
      <c r="R18" t="s" s="44">
        <v>26</v>
      </c>
      <c r="S18" t="s" s="44">
        <v>26</v>
      </c>
      <c r="T18" t="s" s="45">
        <v>26</v>
      </c>
      <c r="U18" s="46">
        <f>COUNTIF(B18:T18,"6)")</f>
        <v>18</v>
      </c>
      <c r="V18" t="s" s="47">
        <v>21</v>
      </c>
      <c r="W18" s="48"/>
      <c r="X18" s="21"/>
      <c r="Y18" s="22"/>
    </row>
    <row r="19" ht="15" customHeight="1">
      <c r="A19" s="49"/>
      <c r="B19" s="68"/>
      <c r="C19" s="69"/>
      <c r="D19" s="70"/>
      <c r="E19" s="17"/>
      <c r="F19" s="68"/>
      <c r="G19" s="69"/>
      <c r="H19" s="71"/>
      <c r="I19" s="71"/>
      <c r="J19" s="70"/>
      <c r="K19" s="72"/>
      <c r="L19" s="71"/>
      <c r="M19" s="71"/>
      <c r="N19" s="71"/>
      <c r="O19" s="70"/>
      <c r="P19" s="68"/>
      <c r="Q19" s="73"/>
      <c r="R19" s="73"/>
      <c r="S19" s="73"/>
      <c r="T19" s="74"/>
      <c r="U19" s="75"/>
      <c r="V19" s="75"/>
      <c r="W19" s="76"/>
      <c r="X19" s="21"/>
      <c r="Y19" s="22"/>
    </row>
    <row r="20" ht="25" customHeight="1">
      <c r="A20" s="59"/>
      <c r="B20" t="s" s="77">
        <v>28</v>
      </c>
      <c r="C20" t="s" s="78">
        <v>28</v>
      </c>
      <c r="D20" t="s" s="79">
        <v>28</v>
      </c>
      <c r="E20" s="17"/>
      <c r="F20" t="s" s="77">
        <v>28</v>
      </c>
      <c r="G20" t="s" s="78">
        <v>28</v>
      </c>
      <c r="H20" t="s" s="78">
        <v>28</v>
      </c>
      <c r="I20" t="s" s="78">
        <v>28</v>
      </c>
      <c r="J20" t="s" s="79">
        <v>28</v>
      </c>
      <c r="K20" t="s" s="77">
        <v>28</v>
      </c>
      <c r="L20" t="s" s="78">
        <v>28</v>
      </c>
      <c r="M20" t="s" s="78">
        <v>28</v>
      </c>
      <c r="N20" t="s" s="78">
        <v>28</v>
      </c>
      <c r="O20" t="s" s="79">
        <v>28</v>
      </c>
      <c r="P20" t="s" s="77">
        <v>28</v>
      </c>
      <c r="Q20" s="80"/>
      <c r="R20" t="s" s="78">
        <v>28</v>
      </c>
      <c r="S20" t="s" s="78">
        <v>28</v>
      </c>
      <c r="T20" t="s" s="79">
        <v>28</v>
      </c>
      <c r="U20" s="81"/>
      <c r="V20" s="81"/>
      <c r="W20" s="81"/>
      <c r="X20" s="21"/>
      <c r="Y20" s="22"/>
    </row>
    <row r="21" ht="35.15" customHeight="1">
      <c r="A21" s="42"/>
      <c r="B21" t="s" s="43">
        <v>20</v>
      </c>
      <c r="C21" t="s" s="44">
        <v>20</v>
      </c>
      <c r="D21" t="s" s="45">
        <v>20</v>
      </c>
      <c r="E21" s="17"/>
      <c r="F21" t="s" s="43">
        <v>20</v>
      </c>
      <c r="G21" t="s" s="44">
        <v>20</v>
      </c>
      <c r="H21" t="s" s="44">
        <v>20</v>
      </c>
      <c r="I21" t="s" s="44">
        <v>20</v>
      </c>
      <c r="J21" t="s" s="45">
        <v>20</v>
      </c>
      <c r="K21" t="s" s="43">
        <v>20</v>
      </c>
      <c r="L21" t="s" s="44">
        <v>20</v>
      </c>
      <c r="M21" t="s" s="44">
        <v>20</v>
      </c>
      <c r="N21" t="s" s="44">
        <v>20</v>
      </c>
      <c r="O21" t="s" s="45">
        <v>20</v>
      </c>
      <c r="P21" t="s" s="43">
        <v>20</v>
      </c>
      <c r="Q21" s="44"/>
      <c r="R21" t="s" s="44">
        <v>20</v>
      </c>
      <c r="S21" t="s" s="44">
        <v>20</v>
      </c>
      <c r="T21" t="s" s="45">
        <v>20</v>
      </c>
      <c r="U21" s="46">
        <f>COUNTIF(B21:T21,"1)")</f>
        <v>17</v>
      </c>
      <c r="V21" t="s" s="47">
        <v>21</v>
      </c>
      <c r="W21" s="48"/>
      <c r="X21" s="21"/>
      <c r="Y21" s="22"/>
    </row>
    <row r="22" ht="35.15" customHeight="1">
      <c r="A22" s="42"/>
      <c r="B22" t="s" s="43">
        <v>22</v>
      </c>
      <c r="C22" t="s" s="44">
        <v>22</v>
      </c>
      <c r="D22" t="s" s="45">
        <v>22</v>
      </c>
      <c r="E22" s="17"/>
      <c r="F22" t="s" s="43">
        <v>22</v>
      </c>
      <c r="G22" t="s" s="44">
        <v>22</v>
      </c>
      <c r="H22" t="s" s="44">
        <v>22</v>
      </c>
      <c r="I22" t="s" s="44">
        <v>22</v>
      </c>
      <c r="J22" t="s" s="45">
        <v>22</v>
      </c>
      <c r="K22" t="s" s="43">
        <v>22</v>
      </c>
      <c r="L22" t="s" s="44">
        <v>22</v>
      </c>
      <c r="M22" t="s" s="44">
        <v>22</v>
      </c>
      <c r="N22" t="s" s="44">
        <v>22</v>
      </c>
      <c r="O22" t="s" s="45">
        <v>22</v>
      </c>
      <c r="P22" t="s" s="43">
        <v>22</v>
      </c>
      <c r="Q22" s="44"/>
      <c r="R22" t="s" s="44">
        <v>22</v>
      </c>
      <c r="S22" t="s" s="44">
        <v>22</v>
      </c>
      <c r="T22" t="s" s="45">
        <v>22</v>
      </c>
      <c r="U22" s="46">
        <f>COUNTIF(B22:T22,"2)")</f>
        <v>17</v>
      </c>
      <c r="V22" t="s" s="47">
        <v>21</v>
      </c>
      <c r="W22" s="48"/>
      <c r="X22" s="21"/>
      <c r="Y22" s="22"/>
    </row>
    <row r="23" ht="35.15" customHeight="1">
      <c r="A23" s="42"/>
      <c r="B23" t="s" s="43">
        <v>23</v>
      </c>
      <c r="C23" t="s" s="44">
        <v>23</v>
      </c>
      <c r="D23" t="s" s="45">
        <v>23</v>
      </c>
      <c r="E23" s="17"/>
      <c r="F23" t="s" s="43">
        <v>23</v>
      </c>
      <c r="G23" t="s" s="44">
        <v>23</v>
      </c>
      <c r="H23" t="s" s="44">
        <v>23</v>
      </c>
      <c r="I23" t="s" s="44">
        <v>23</v>
      </c>
      <c r="J23" t="s" s="45">
        <v>23</v>
      </c>
      <c r="K23" t="s" s="43">
        <v>23</v>
      </c>
      <c r="L23" t="s" s="44">
        <v>23</v>
      </c>
      <c r="M23" t="s" s="44">
        <v>23</v>
      </c>
      <c r="N23" t="s" s="44">
        <v>23</v>
      </c>
      <c r="O23" t="s" s="45">
        <v>23</v>
      </c>
      <c r="P23" t="s" s="43">
        <v>23</v>
      </c>
      <c r="Q23" s="44"/>
      <c r="R23" t="s" s="44">
        <v>23</v>
      </c>
      <c r="S23" t="s" s="44">
        <v>23</v>
      </c>
      <c r="T23" t="s" s="45">
        <v>23</v>
      </c>
      <c r="U23" s="46">
        <f>COUNTIF(B23:T23,"3)")</f>
        <v>17</v>
      </c>
      <c r="V23" t="s" s="47">
        <v>21</v>
      </c>
      <c r="W23" s="48"/>
      <c r="X23" s="21"/>
      <c r="Y23" s="22"/>
    </row>
    <row r="24" ht="35.15" customHeight="1">
      <c r="A24" s="82"/>
      <c r="B24" t="s" s="43">
        <v>24</v>
      </c>
      <c r="C24" t="s" s="44">
        <v>24</v>
      </c>
      <c r="D24" t="s" s="45">
        <v>24</v>
      </c>
      <c r="E24" s="17"/>
      <c r="F24" t="s" s="43">
        <v>24</v>
      </c>
      <c r="G24" t="s" s="44">
        <v>24</v>
      </c>
      <c r="H24" t="s" s="44">
        <v>24</v>
      </c>
      <c r="I24" t="s" s="44">
        <v>24</v>
      </c>
      <c r="J24" t="s" s="45">
        <v>24</v>
      </c>
      <c r="K24" t="s" s="43">
        <v>24</v>
      </c>
      <c r="L24" t="s" s="44">
        <v>24</v>
      </c>
      <c r="M24" t="s" s="44">
        <v>24</v>
      </c>
      <c r="N24" t="s" s="44">
        <v>24</v>
      </c>
      <c r="O24" t="s" s="45">
        <v>24</v>
      </c>
      <c r="P24" t="s" s="43">
        <v>24</v>
      </c>
      <c r="Q24" s="44"/>
      <c r="R24" t="s" s="44">
        <v>24</v>
      </c>
      <c r="S24" t="s" s="44">
        <v>24</v>
      </c>
      <c r="T24" t="s" s="45">
        <v>24</v>
      </c>
      <c r="U24" s="46">
        <f>COUNTIF(B24:T24,"4)")</f>
        <v>17</v>
      </c>
      <c r="V24" t="s" s="47">
        <v>21</v>
      </c>
      <c r="W24" s="48"/>
      <c r="X24" s="21"/>
      <c r="Y24" s="22"/>
    </row>
    <row r="25" ht="35.15" customHeight="1">
      <c r="A25" s="82"/>
      <c r="B25" t="s" s="43">
        <v>25</v>
      </c>
      <c r="C25" t="s" s="44">
        <v>25</v>
      </c>
      <c r="D25" t="s" s="45">
        <v>25</v>
      </c>
      <c r="E25" s="17"/>
      <c r="F25" t="s" s="43">
        <v>25</v>
      </c>
      <c r="G25" t="s" s="44">
        <v>25</v>
      </c>
      <c r="H25" t="s" s="44">
        <v>25</v>
      </c>
      <c r="I25" t="s" s="44">
        <v>25</v>
      </c>
      <c r="J25" t="s" s="45">
        <v>25</v>
      </c>
      <c r="K25" t="s" s="43">
        <v>25</v>
      </c>
      <c r="L25" t="s" s="44">
        <v>25</v>
      </c>
      <c r="M25" t="s" s="44">
        <v>25</v>
      </c>
      <c r="N25" t="s" s="44">
        <v>25</v>
      </c>
      <c r="O25" t="s" s="45">
        <v>25</v>
      </c>
      <c r="P25" t="s" s="43">
        <v>25</v>
      </c>
      <c r="Q25" s="44"/>
      <c r="R25" t="s" s="44">
        <v>25</v>
      </c>
      <c r="S25" t="s" s="44">
        <v>25</v>
      </c>
      <c r="T25" t="s" s="45">
        <v>25</v>
      </c>
      <c r="U25" s="46">
        <f>COUNTIF(B25:T25,"5)")</f>
        <v>17</v>
      </c>
      <c r="V25" t="s" s="47">
        <v>21</v>
      </c>
      <c r="W25" s="48"/>
      <c r="X25" s="21"/>
      <c r="Y25" s="22"/>
    </row>
    <row r="26" ht="35.25" customHeight="1">
      <c r="A26" s="83"/>
      <c r="B26" t="s" s="84">
        <v>26</v>
      </c>
      <c r="C26" t="s" s="85">
        <v>26</v>
      </c>
      <c r="D26" t="s" s="86">
        <v>26</v>
      </c>
      <c r="E26" s="87"/>
      <c r="F26" t="s" s="84">
        <v>26</v>
      </c>
      <c r="G26" t="s" s="85">
        <v>26</v>
      </c>
      <c r="H26" t="s" s="85">
        <v>26</v>
      </c>
      <c r="I26" t="s" s="85">
        <v>26</v>
      </c>
      <c r="J26" t="s" s="86">
        <v>26</v>
      </c>
      <c r="K26" t="s" s="84">
        <v>26</v>
      </c>
      <c r="L26" t="s" s="85">
        <v>26</v>
      </c>
      <c r="M26" t="s" s="85">
        <v>26</v>
      </c>
      <c r="N26" t="s" s="85">
        <v>26</v>
      </c>
      <c r="O26" t="s" s="86">
        <v>26</v>
      </c>
      <c r="P26" t="s" s="84">
        <v>26</v>
      </c>
      <c r="Q26" s="85"/>
      <c r="R26" t="s" s="85">
        <v>26</v>
      </c>
      <c r="S26" t="s" s="85">
        <v>26</v>
      </c>
      <c r="T26" t="s" s="86">
        <v>26</v>
      </c>
      <c r="U26" s="46">
        <f>COUNTIF(B26:T26,"6)")</f>
        <v>17</v>
      </c>
      <c r="V26" t="s" s="47">
        <v>21</v>
      </c>
      <c r="W26" s="48"/>
      <c r="X26" s="21"/>
      <c r="Y26" s="22"/>
    </row>
    <row r="27" ht="35.25" customHeight="1" hidden="1">
      <c r="A27" s="88"/>
      <c r="B27" s="89"/>
      <c r="C27" s="89"/>
      <c r="D27" s="89"/>
      <c r="E27" s="90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91"/>
      <c r="R27" s="89"/>
      <c r="S27" s="92"/>
      <c r="T27" s="93"/>
      <c r="U27" s="94"/>
      <c r="V27" s="95"/>
      <c r="W27" s="96"/>
      <c r="X27" s="97"/>
      <c r="Y27" s="22"/>
    </row>
    <row r="28" ht="35.25" customHeight="1" hidden="1">
      <c r="A28" s="98"/>
      <c r="B28" t="s" s="99">
        <v>29</v>
      </c>
      <c r="C28" s="93"/>
      <c r="D28" t="s" s="100">
        <v>30</v>
      </c>
      <c r="E28" s="90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91"/>
      <c r="R28" s="92"/>
      <c r="S28" s="93"/>
      <c r="T28" s="93"/>
      <c r="U28" s="94"/>
      <c r="V28" s="95"/>
      <c r="W28" s="96"/>
      <c r="X28" s="97"/>
      <c r="Y28" s="22"/>
    </row>
    <row r="29" ht="35.25" customHeight="1" hidden="1">
      <c r="A29" s="98"/>
      <c r="B29" t="s" s="101">
        <v>31</v>
      </c>
      <c r="C29" t="s" s="102">
        <v>32</v>
      </c>
      <c r="D29" s="103">
        <f>COUNTIF($A$4:$T$26,C29)</f>
        <v>0</v>
      </c>
      <c r="E29" s="96"/>
      <c r="F29" s="93"/>
      <c r="G29" s="104"/>
      <c r="H29" s="89"/>
      <c r="I29" s="89"/>
      <c r="J29" s="89"/>
      <c r="K29" s="89"/>
      <c r="L29" s="89"/>
      <c r="M29" s="89"/>
      <c r="N29" s="89"/>
      <c r="O29" s="89"/>
      <c r="P29" s="89"/>
      <c r="Q29" s="91"/>
      <c r="R29" s="105"/>
      <c r="S29" s="106"/>
      <c r="T29" s="107"/>
      <c r="U29" s="94"/>
      <c r="V29" s="95"/>
      <c r="W29" s="96"/>
      <c r="X29" s="97"/>
      <c r="Y29" s="22"/>
    </row>
    <row r="30" ht="35.25" customHeight="1" hidden="1">
      <c r="A30" s="98"/>
      <c r="B30" t="s" s="101">
        <v>33</v>
      </c>
      <c r="C30" t="s" s="102">
        <v>34</v>
      </c>
      <c r="D30" s="103">
        <f>COUNTIF($A$4:$T$26,C30)</f>
        <v>0</v>
      </c>
      <c r="E30" s="96"/>
      <c r="F30" s="93"/>
      <c r="G30" s="104"/>
      <c r="H30" s="89"/>
      <c r="I30" s="89"/>
      <c r="J30" s="89"/>
      <c r="K30" s="89"/>
      <c r="L30" s="89"/>
      <c r="M30" s="89"/>
      <c r="N30" s="89"/>
      <c r="O30" s="89"/>
      <c r="P30" s="89"/>
      <c r="Q30" s="91"/>
      <c r="R30" s="105"/>
      <c r="S30" s="106"/>
      <c r="T30" s="107"/>
      <c r="U30" s="94"/>
      <c r="V30" s="95"/>
      <c r="W30" s="96"/>
      <c r="X30" s="97"/>
      <c r="Y30" s="22"/>
    </row>
    <row r="31" ht="35.25" customHeight="1" hidden="1">
      <c r="A31" s="98"/>
      <c r="B31" t="s" s="101">
        <v>35</v>
      </c>
      <c r="C31" t="s" s="102">
        <v>36</v>
      </c>
      <c r="D31" s="103">
        <f>COUNTIF($A$4:$T$26,C31)</f>
        <v>0</v>
      </c>
      <c r="E31" s="96"/>
      <c r="F31" s="93"/>
      <c r="G31" s="104"/>
      <c r="H31" s="89"/>
      <c r="I31" s="89"/>
      <c r="J31" s="89"/>
      <c r="K31" s="89"/>
      <c r="L31" s="89"/>
      <c r="M31" s="89"/>
      <c r="N31" s="89"/>
      <c r="O31" s="89"/>
      <c r="P31" s="89"/>
      <c r="Q31" s="91"/>
      <c r="R31" s="105"/>
      <c r="S31" s="106"/>
      <c r="T31" s="107"/>
      <c r="U31" s="94"/>
      <c r="V31" s="95"/>
      <c r="W31" s="96"/>
      <c r="X31" s="97"/>
      <c r="Y31" s="22"/>
    </row>
    <row r="32" ht="35.25" customHeight="1" hidden="1">
      <c r="A32" s="98"/>
      <c r="B32" t="s" s="101">
        <v>37</v>
      </c>
      <c r="C32" t="s" s="102">
        <v>38</v>
      </c>
      <c r="D32" s="103">
        <f>COUNTIF($A$4:$T$26,C32)</f>
        <v>0</v>
      </c>
      <c r="E32" s="96"/>
      <c r="F32" s="93"/>
      <c r="G32" s="104"/>
      <c r="H32" s="89"/>
      <c r="I32" s="89"/>
      <c r="J32" s="89"/>
      <c r="K32" s="89"/>
      <c r="L32" s="89"/>
      <c r="M32" s="89"/>
      <c r="N32" s="89"/>
      <c r="O32" s="89"/>
      <c r="P32" s="89"/>
      <c r="Q32" s="91"/>
      <c r="R32" s="89"/>
      <c r="S32" s="92"/>
      <c r="T32" s="93"/>
      <c r="U32" s="94"/>
      <c r="V32" s="95"/>
      <c r="W32" s="96"/>
      <c r="X32" s="97"/>
      <c r="Y32" s="22"/>
    </row>
    <row r="33" ht="35.25" customHeight="1" hidden="1">
      <c r="A33" s="98"/>
      <c r="B33" t="s" s="101">
        <v>39</v>
      </c>
      <c r="C33" t="s" s="102">
        <v>40</v>
      </c>
      <c r="D33" s="103">
        <f>COUNTIF($A$4:$T$26,C33)</f>
        <v>0</v>
      </c>
      <c r="E33" s="96"/>
      <c r="F33" s="93"/>
      <c r="G33" s="104"/>
      <c r="H33" s="89"/>
      <c r="I33" s="89"/>
      <c r="J33" s="89"/>
      <c r="K33" s="89"/>
      <c r="L33" s="89"/>
      <c r="M33" s="89"/>
      <c r="N33" s="89"/>
      <c r="O33" s="89"/>
      <c r="P33" s="89"/>
      <c r="Q33" s="91"/>
      <c r="R33" s="89"/>
      <c r="S33" s="92"/>
      <c r="T33" s="93"/>
      <c r="U33" s="94"/>
      <c r="V33" s="95"/>
      <c r="W33" s="96"/>
      <c r="X33" s="97"/>
      <c r="Y33" s="22"/>
    </row>
    <row r="34" ht="35.25" customHeight="1" hidden="1">
      <c r="A34" s="98"/>
      <c r="B34" t="s" s="101">
        <v>41</v>
      </c>
      <c r="C34" t="s" s="102">
        <v>42</v>
      </c>
      <c r="D34" s="103">
        <f>COUNTIF($A$4:$T$26,C34)</f>
        <v>0</v>
      </c>
      <c r="E34" s="96"/>
      <c r="F34" s="93"/>
      <c r="G34" s="104"/>
      <c r="H34" s="89"/>
      <c r="I34" s="89"/>
      <c r="J34" s="89"/>
      <c r="K34" s="89"/>
      <c r="L34" s="92"/>
      <c r="M34" s="104"/>
      <c r="N34" s="89"/>
      <c r="O34" s="89"/>
      <c r="P34" s="89"/>
      <c r="Q34" s="91"/>
      <c r="R34" s="89"/>
      <c r="S34" s="92"/>
      <c r="T34" s="93"/>
      <c r="U34" s="94"/>
      <c r="V34" s="95"/>
      <c r="W34" s="96"/>
      <c r="X34" s="97"/>
      <c r="Y34" s="22"/>
    </row>
    <row r="35" ht="35.25" customHeight="1" hidden="1">
      <c r="A35" s="98"/>
      <c r="B35" t="s" s="101">
        <v>43</v>
      </c>
      <c r="C35" t="s" s="102">
        <v>44</v>
      </c>
      <c r="D35" s="103">
        <f>COUNTIF($A$4:$T$26,C35)</f>
        <v>0</v>
      </c>
      <c r="E35" s="96"/>
      <c r="F35" s="93"/>
      <c r="G35" s="104"/>
      <c r="H35" s="89"/>
      <c r="I35" s="89"/>
      <c r="J35" s="89"/>
      <c r="K35" s="89"/>
      <c r="L35" s="89"/>
      <c r="M35" s="89"/>
      <c r="N35" s="89"/>
      <c r="O35" s="89"/>
      <c r="P35" s="89"/>
      <c r="Q35" s="91"/>
      <c r="R35" s="89"/>
      <c r="S35" s="89"/>
      <c r="T35" s="89"/>
      <c r="U35" s="108"/>
      <c r="V35" s="108"/>
      <c r="W35" s="90"/>
      <c r="X35" s="109"/>
      <c r="Y35" s="22"/>
    </row>
    <row r="36" ht="35.25" customHeight="1" hidden="1">
      <c r="A36" s="98"/>
      <c r="B36" t="s" s="101">
        <v>45</v>
      </c>
      <c r="C36" t="s" s="102">
        <v>46</v>
      </c>
      <c r="D36" s="103">
        <f>COUNTIF($A$4:$T$26,C36)</f>
        <v>0</v>
      </c>
      <c r="E36" s="96"/>
      <c r="F36" s="93"/>
      <c r="G36" s="104"/>
      <c r="H36" s="89"/>
      <c r="I36" s="89"/>
      <c r="J36" s="89"/>
      <c r="K36" s="89"/>
      <c r="L36" s="92"/>
      <c r="M36" s="104"/>
      <c r="N36" s="89"/>
      <c r="O36" s="89"/>
      <c r="P36" s="89"/>
      <c r="Q36" s="91"/>
      <c r="R36" s="89"/>
      <c r="S36" s="89"/>
      <c r="T36" s="89"/>
      <c r="U36" s="108"/>
      <c r="V36" s="108"/>
      <c r="W36" s="90"/>
      <c r="X36" s="109"/>
      <c r="Y36" s="22"/>
    </row>
    <row r="37" ht="35.25" customHeight="1" hidden="1">
      <c r="A37" s="98"/>
      <c r="B37" t="s" s="110">
        <v>47</v>
      </c>
      <c r="C37" t="s" s="102">
        <v>48</v>
      </c>
      <c r="D37" s="103">
        <f>COUNTIF($A$4:$T$26,C37)</f>
        <v>0</v>
      </c>
      <c r="E37" s="96"/>
      <c r="F37" s="93"/>
      <c r="G37" s="104"/>
      <c r="H37" s="89"/>
      <c r="I37" s="89"/>
      <c r="J37" s="89"/>
      <c r="K37" s="89"/>
      <c r="L37" s="89"/>
      <c r="M37" s="89"/>
      <c r="N37" s="89"/>
      <c r="O37" s="89"/>
      <c r="P37" s="89"/>
      <c r="Q37" s="91"/>
      <c r="R37" s="89"/>
      <c r="S37" s="92"/>
      <c r="T37" s="93"/>
      <c r="U37" s="94"/>
      <c r="V37" s="95"/>
      <c r="W37" s="96"/>
      <c r="X37" s="97"/>
      <c r="Y37" s="22"/>
    </row>
    <row r="38" ht="35.25" customHeight="1" hidden="1">
      <c r="A38" s="98"/>
      <c r="B38" t="s" s="110">
        <v>49</v>
      </c>
      <c r="C38" t="s" s="102">
        <v>50</v>
      </c>
      <c r="D38" s="103">
        <f>COUNTIF($A$4:$T$26,C38)</f>
        <v>0</v>
      </c>
      <c r="E38" s="96"/>
      <c r="F38" s="93"/>
      <c r="G38" s="104"/>
      <c r="H38" s="89"/>
      <c r="I38" s="89"/>
      <c r="J38" s="89"/>
      <c r="K38" s="89"/>
      <c r="L38" s="89"/>
      <c r="M38" s="89"/>
      <c r="N38" s="89"/>
      <c r="O38" s="89"/>
      <c r="P38" s="89"/>
      <c r="Q38" s="91"/>
      <c r="R38" s="89"/>
      <c r="S38" s="92"/>
      <c r="T38" s="93"/>
      <c r="U38" s="94"/>
      <c r="V38" s="95"/>
      <c r="W38" s="96"/>
      <c r="X38" s="97"/>
      <c r="Y38" s="22"/>
    </row>
    <row r="39" ht="35.25" customHeight="1" hidden="1">
      <c r="A39" s="98"/>
      <c r="B39" t="s" s="110">
        <v>51</v>
      </c>
      <c r="C39" t="s" s="102">
        <v>52</v>
      </c>
      <c r="D39" s="103">
        <f>COUNTIF($A$4:$T$26,C39)</f>
        <v>0</v>
      </c>
      <c r="E39" s="96"/>
      <c r="F39" s="93"/>
      <c r="G39" s="104"/>
      <c r="H39" s="89"/>
      <c r="I39" s="89"/>
      <c r="J39" s="89"/>
      <c r="K39" s="89"/>
      <c r="L39" s="89"/>
      <c r="M39" s="89"/>
      <c r="N39" s="89"/>
      <c r="O39" s="89"/>
      <c r="P39" s="89"/>
      <c r="Q39" s="91"/>
      <c r="R39" s="89"/>
      <c r="S39" s="89"/>
      <c r="T39" s="89"/>
      <c r="U39" s="108"/>
      <c r="V39" s="108"/>
      <c r="W39" s="90"/>
      <c r="X39" s="109"/>
      <c r="Y39" s="22"/>
    </row>
    <row r="40" ht="35.25" customHeight="1" hidden="1">
      <c r="A40" s="98"/>
      <c r="B40" s="101"/>
      <c r="C40" s="111"/>
      <c r="D40" s="103">
        <f>COUNTIF($A$4:$T$26,C40)</f>
        <v>0</v>
      </c>
      <c r="E40" s="96"/>
      <c r="F40" s="93"/>
      <c r="G40" s="104"/>
      <c r="H40" s="89"/>
      <c r="I40" s="89"/>
      <c r="J40" s="89"/>
      <c r="K40" s="89"/>
      <c r="L40" s="89"/>
      <c r="M40" s="89"/>
      <c r="N40" s="89"/>
      <c r="O40" s="89"/>
      <c r="P40" s="89"/>
      <c r="Q40" s="91"/>
      <c r="R40" s="89"/>
      <c r="S40" s="89"/>
      <c r="T40" s="89"/>
      <c r="U40" s="108"/>
      <c r="V40" s="108"/>
      <c r="W40" s="90"/>
      <c r="X40" s="109"/>
      <c r="Y40" s="22"/>
    </row>
    <row r="41" ht="35.25" customHeight="1" hidden="1">
      <c r="A41" s="98"/>
      <c r="B41" s="101"/>
      <c r="C41" s="111"/>
      <c r="D41" s="103">
        <f>COUNTIF($A$4:$T$26,C41)</f>
        <v>0</v>
      </c>
      <c r="E41" s="96"/>
      <c r="F41" s="93"/>
      <c r="G41" s="104"/>
      <c r="H41" s="89"/>
      <c r="I41" s="89"/>
      <c r="J41" s="89"/>
      <c r="K41" s="89"/>
      <c r="L41" s="89"/>
      <c r="M41" s="89"/>
      <c r="N41" s="89"/>
      <c r="O41" s="89"/>
      <c r="P41" s="89"/>
      <c r="Q41" s="91"/>
      <c r="R41" s="89"/>
      <c r="S41" s="89"/>
      <c r="T41" s="89"/>
      <c r="U41" s="108"/>
      <c r="V41" s="108"/>
      <c r="W41" s="90"/>
      <c r="X41" s="109"/>
      <c r="Y41" s="22"/>
    </row>
    <row r="42" ht="35.25" customHeight="1" hidden="1">
      <c r="A42" s="98"/>
      <c r="B42" s="101"/>
      <c r="C42" s="111"/>
      <c r="D42" s="103">
        <f>COUNTIF($A$4:$T$26,C42)</f>
        <v>0</v>
      </c>
      <c r="E42" s="96"/>
      <c r="F42" s="93"/>
      <c r="G42" s="104"/>
      <c r="H42" s="89"/>
      <c r="I42" s="89"/>
      <c r="J42" s="89"/>
      <c r="K42" s="89"/>
      <c r="L42" s="89"/>
      <c r="M42" s="89"/>
      <c r="N42" s="89"/>
      <c r="O42" s="89"/>
      <c r="P42" s="89"/>
      <c r="Q42" s="91"/>
      <c r="R42" s="89"/>
      <c r="S42" s="89"/>
      <c r="T42" s="89"/>
      <c r="U42" s="108"/>
      <c r="V42" s="108"/>
      <c r="W42" s="90"/>
      <c r="X42" s="109"/>
      <c r="Y42" s="22"/>
    </row>
    <row r="43" ht="35.25" customHeight="1" hidden="1">
      <c r="A43" s="98"/>
      <c r="B43" t="s" s="101">
        <v>53</v>
      </c>
      <c r="C43" t="s" s="102">
        <v>54</v>
      </c>
      <c r="D43" s="103">
        <f>COUNTIF($A$4:$T$26,C43)</f>
        <v>0</v>
      </c>
      <c r="E43" s="96"/>
      <c r="F43" s="93"/>
      <c r="G43" s="104"/>
      <c r="H43" s="89"/>
      <c r="I43" s="89"/>
      <c r="J43" s="89"/>
      <c r="K43" s="89"/>
      <c r="L43" s="89"/>
      <c r="M43" s="89"/>
      <c r="N43" s="89"/>
      <c r="O43" s="89"/>
      <c r="P43" s="89"/>
      <c r="Q43" s="91"/>
      <c r="R43" s="89"/>
      <c r="S43" s="89"/>
      <c r="T43" s="89"/>
      <c r="U43" s="108"/>
      <c r="V43" s="108"/>
      <c r="W43" s="90"/>
      <c r="X43" s="109"/>
      <c r="Y43" s="22"/>
    </row>
    <row r="44" ht="35.25" customHeight="1" hidden="1">
      <c r="A44" s="98"/>
      <c r="B44" t="s" s="101">
        <v>55</v>
      </c>
      <c r="C44" t="s" s="102">
        <v>56</v>
      </c>
      <c r="D44" s="103">
        <f>COUNTIF($A$4:$T$26,C44)</f>
        <v>0</v>
      </c>
      <c r="E44" s="96"/>
      <c r="F44" s="93"/>
      <c r="G44" s="104"/>
      <c r="H44" s="89"/>
      <c r="I44" s="89"/>
      <c r="J44" s="89"/>
      <c r="K44" s="89"/>
      <c r="L44" s="89"/>
      <c r="M44" s="89"/>
      <c r="N44" s="89"/>
      <c r="O44" s="89"/>
      <c r="P44" s="89"/>
      <c r="Q44" s="91"/>
      <c r="R44" s="89"/>
      <c r="S44" s="89"/>
      <c r="T44" s="89"/>
      <c r="U44" s="108"/>
      <c r="V44" s="108"/>
      <c r="W44" s="90"/>
      <c r="X44" s="109"/>
      <c r="Y44" s="22"/>
    </row>
    <row r="45" ht="35.25" customHeight="1" hidden="1">
      <c r="A45" s="98"/>
      <c r="B45" t="s" s="101">
        <v>57</v>
      </c>
      <c r="C45" t="s" s="102">
        <v>58</v>
      </c>
      <c r="D45" s="103">
        <f>COUNTIF($A$4:$T$26,C45)</f>
        <v>0</v>
      </c>
      <c r="E45" s="96"/>
      <c r="F45" s="93"/>
      <c r="G45" s="104"/>
      <c r="H45" s="89"/>
      <c r="I45" s="89"/>
      <c r="J45" s="89"/>
      <c r="K45" s="89"/>
      <c r="L45" s="89"/>
      <c r="M45" s="89"/>
      <c r="N45" s="89"/>
      <c r="O45" s="89"/>
      <c r="P45" s="89"/>
      <c r="Q45" s="91"/>
      <c r="R45" s="89"/>
      <c r="S45" s="89"/>
      <c r="T45" s="89"/>
      <c r="U45" s="108"/>
      <c r="V45" s="108"/>
      <c r="W45" s="90"/>
      <c r="X45" s="109"/>
      <c r="Y45" s="22"/>
    </row>
    <row r="46" ht="35.25" customHeight="1" hidden="1">
      <c r="A46" s="98"/>
      <c r="B46" t="s" s="101">
        <v>59</v>
      </c>
      <c r="C46" t="s" s="102">
        <v>60</v>
      </c>
      <c r="D46" s="103">
        <f>COUNTIF($A$4:$T$26,C46)</f>
        <v>0</v>
      </c>
      <c r="E46" s="96"/>
      <c r="F46" s="93"/>
      <c r="G46" s="104"/>
      <c r="H46" s="89"/>
      <c r="I46" s="89"/>
      <c r="J46" s="89"/>
      <c r="K46" s="89"/>
      <c r="L46" s="89"/>
      <c r="M46" s="89"/>
      <c r="N46" s="89"/>
      <c r="O46" s="89"/>
      <c r="P46" s="89"/>
      <c r="Q46" s="91"/>
      <c r="R46" s="89"/>
      <c r="S46" s="89"/>
      <c r="T46" s="89"/>
      <c r="U46" s="108"/>
      <c r="V46" s="108"/>
      <c r="W46" s="90"/>
      <c r="X46" s="109"/>
      <c r="Y46" s="22"/>
    </row>
    <row r="47" ht="35.25" customHeight="1" hidden="1">
      <c r="A47" s="98"/>
      <c r="B47" t="s" s="101">
        <v>61</v>
      </c>
      <c r="C47" t="s" s="102">
        <v>62</v>
      </c>
      <c r="D47" s="103">
        <f>COUNTIF($A$4:$T$26,C47)</f>
        <v>0</v>
      </c>
      <c r="E47" s="96"/>
      <c r="F47" s="93"/>
      <c r="G47" s="104"/>
      <c r="H47" s="89"/>
      <c r="I47" s="89"/>
      <c r="J47" s="89"/>
      <c r="K47" s="89"/>
      <c r="L47" s="89"/>
      <c r="M47" s="89"/>
      <c r="N47" s="89"/>
      <c r="O47" s="89"/>
      <c r="P47" s="89"/>
      <c r="Q47" s="91"/>
      <c r="R47" s="89"/>
      <c r="S47" s="89"/>
      <c r="T47" s="89"/>
      <c r="U47" s="108"/>
      <c r="V47" s="108"/>
      <c r="W47" s="90"/>
      <c r="X47" s="109"/>
      <c r="Y47" s="22"/>
    </row>
    <row r="48" ht="35.25" customHeight="1" hidden="1">
      <c r="A48" s="98"/>
      <c r="B48" t="s" s="101">
        <v>63</v>
      </c>
      <c r="C48" t="s" s="102">
        <v>64</v>
      </c>
      <c r="D48" s="103">
        <f>COUNTIF($A$4:$T$26,C48)</f>
        <v>0</v>
      </c>
      <c r="E48" s="96"/>
      <c r="F48" s="93"/>
      <c r="G48" s="104"/>
      <c r="H48" s="89"/>
      <c r="I48" s="89"/>
      <c r="J48" s="89"/>
      <c r="K48" s="89"/>
      <c r="L48" s="92"/>
      <c r="M48" s="104"/>
      <c r="N48" s="89"/>
      <c r="O48" s="89"/>
      <c r="P48" s="89"/>
      <c r="Q48" s="91"/>
      <c r="R48" s="89"/>
      <c r="S48" s="89"/>
      <c r="T48" s="89"/>
      <c r="U48" s="108"/>
      <c r="V48" s="108"/>
      <c r="W48" s="90"/>
      <c r="X48" s="109"/>
      <c r="Y48" s="22"/>
    </row>
    <row r="49" ht="35.25" customHeight="1" hidden="1">
      <c r="A49" s="98"/>
      <c r="B49" t="s" s="101">
        <v>65</v>
      </c>
      <c r="C49" t="s" s="102">
        <v>66</v>
      </c>
      <c r="D49" s="112">
        <f>COUNTIF($A$4:$T$26,C49)</f>
        <v>0</v>
      </c>
      <c r="E49" s="90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91"/>
      <c r="R49" s="89"/>
      <c r="S49" s="89"/>
      <c r="T49" s="89"/>
      <c r="U49" s="108"/>
      <c r="V49" s="108"/>
      <c r="W49" s="90"/>
      <c r="X49" s="109"/>
      <c r="Y49" s="22"/>
    </row>
    <row r="50" ht="35.25" customHeight="1" hidden="1">
      <c r="A50" s="98"/>
      <c r="B50" t="s" s="101">
        <v>67</v>
      </c>
      <c r="C50" t="s" s="102">
        <v>68</v>
      </c>
      <c r="D50" s="103">
        <f>COUNTIF($A$4:$T$26,C50)</f>
        <v>0</v>
      </c>
      <c r="E50" s="96"/>
      <c r="F50" s="93"/>
      <c r="G50" s="104"/>
      <c r="H50" s="89"/>
      <c r="I50" s="89"/>
      <c r="J50" s="89"/>
      <c r="K50" s="89"/>
      <c r="L50" s="89"/>
      <c r="M50" s="89"/>
      <c r="N50" s="89"/>
      <c r="O50" s="89"/>
      <c r="P50" s="89"/>
      <c r="Q50" s="91"/>
      <c r="R50" s="89"/>
      <c r="S50" s="89"/>
      <c r="T50" s="89"/>
      <c r="U50" s="108"/>
      <c r="V50" s="108"/>
      <c r="W50" s="90"/>
      <c r="X50" s="109"/>
      <c r="Y50" s="22"/>
    </row>
    <row r="51" ht="35.25" customHeight="1" hidden="1">
      <c r="A51" s="98"/>
      <c r="B51" t="s" s="101">
        <v>69</v>
      </c>
      <c r="C51" t="s" s="102">
        <v>70</v>
      </c>
      <c r="D51" s="103">
        <f>COUNTIF($A$4:$T$26,C51)</f>
        <v>0</v>
      </c>
      <c r="E51" s="96"/>
      <c r="F51" s="93"/>
      <c r="G51" s="104"/>
      <c r="H51" s="89"/>
      <c r="I51" s="89"/>
      <c r="J51" s="89"/>
      <c r="K51" s="89"/>
      <c r="L51" s="89"/>
      <c r="M51" s="89"/>
      <c r="N51" s="89"/>
      <c r="O51" s="89"/>
      <c r="P51" s="89"/>
      <c r="Q51" s="91"/>
      <c r="R51" s="89"/>
      <c r="S51" s="89"/>
      <c r="T51" s="89"/>
      <c r="U51" s="108"/>
      <c r="V51" s="108"/>
      <c r="W51" s="90"/>
      <c r="X51" s="109"/>
      <c r="Y51" s="22"/>
    </row>
    <row r="52" ht="35.25" customHeight="1" hidden="1">
      <c r="A52" s="98"/>
      <c r="B52" t="s" s="101">
        <v>71</v>
      </c>
      <c r="C52" t="s" s="102">
        <v>72</v>
      </c>
      <c r="D52" s="103">
        <f>COUNTIF($A$4:$T$26,C52)</f>
        <v>0</v>
      </c>
      <c r="E52" s="96"/>
      <c r="F52" s="93"/>
      <c r="G52" s="104"/>
      <c r="H52" s="89"/>
      <c r="I52" s="89"/>
      <c r="J52" s="89"/>
      <c r="K52" s="89"/>
      <c r="L52" s="89"/>
      <c r="M52" s="89"/>
      <c r="N52" s="89"/>
      <c r="O52" s="89"/>
      <c r="P52" s="89"/>
      <c r="Q52" s="91"/>
      <c r="R52" s="89"/>
      <c r="S52" s="89"/>
      <c r="T52" s="89"/>
      <c r="U52" s="108"/>
      <c r="V52" s="108"/>
      <c r="W52" s="90"/>
      <c r="X52" s="109"/>
      <c r="Y52" s="22"/>
    </row>
    <row r="53" ht="35.25" customHeight="1" hidden="1">
      <c r="A53" s="98"/>
      <c r="B53" t="s" s="101">
        <v>73</v>
      </c>
      <c r="C53" t="s" s="102">
        <v>74</v>
      </c>
      <c r="D53" s="103">
        <f>COUNTIF($A$4:$T$26,C53)</f>
        <v>0</v>
      </c>
      <c r="E53" s="96"/>
      <c r="F53" s="93"/>
      <c r="G53" s="104"/>
      <c r="H53" s="89"/>
      <c r="I53" s="89"/>
      <c r="J53" s="89"/>
      <c r="K53" s="89"/>
      <c r="L53" s="89"/>
      <c r="M53" s="89"/>
      <c r="N53" s="89"/>
      <c r="O53" s="89"/>
      <c r="P53" s="89"/>
      <c r="Q53" s="91"/>
      <c r="R53" s="89"/>
      <c r="S53" s="92"/>
      <c r="T53" s="93"/>
      <c r="U53" s="94"/>
      <c r="V53" s="95"/>
      <c r="W53" s="96"/>
      <c r="X53" s="97"/>
      <c r="Y53" s="22"/>
    </row>
    <row r="54" ht="35.25" customHeight="1" hidden="1">
      <c r="A54" s="98"/>
      <c r="B54" t="s" s="101">
        <v>75</v>
      </c>
      <c r="C54" t="s" s="102">
        <v>76</v>
      </c>
      <c r="D54" s="112">
        <f>COUNTIF($A$4:$T$26,C54)</f>
        <v>0</v>
      </c>
      <c r="E54" s="90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91"/>
      <c r="R54" s="89"/>
      <c r="S54" s="89"/>
      <c r="T54" s="89"/>
      <c r="U54" s="108"/>
      <c r="V54" s="108"/>
      <c r="W54" s="90"/>
      <c r="X54" s="109"/>
      <c r="Y54" s="22"/>
    </row>
    <row r="55" ht="35.25" customHeight="1" hidden="1">
      <c r="A55" s="98"/>
      <c r="B55" t="s" s="101">
        <v>35</v>
      </c>
      <c r="C55" t="s" s="102">
        <v>36</v>
      </c>
      <c r="D55" s="112">
        <f>COUNTIF($A$4:$T$26,C55)</f>
        <v>0</v>
      </c>
      <c r="E55" s="90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91"/>
      <c r="R55" s="89"/>
      <c r="S55" s="89"/>
      <c r="T55" s="89"/>
      <c r="U55" s="108"/>
      <c r="V55" s="108"/>
      <c r="W55" s="90"/>
      <c r="X55" s="109"/>
      <c r="Y55" s="22"/>
    </row>
    <row r="56" ht="35.25" customHeight="1" hidden="1">
      <c r="A56" s="98"/>
      <c r="B56" t="s" s="101">
        <v>77</v>
      </c>
      <c r="C56" t="s" s="102">
        <v>78</v>
      </c>
      <c r="D56" s="103">
        <f>COUNTIF($A$4:$T$26,C56)</f>
        <v>0</v>
      </c>
      <c r="E56" s="96"/>
      <c r="F56" s="93"/>
      <c r="G56" s="104"/>
      <c r="H56" s="89"/>
      <c r="I56" s="89"/>
      <c r="J56" s="89"/>
      <c r="K56" s="89"/>
      <c r="L56" s="92"/>
      <c r="M56" s="104"/>
      <c r="N56" s="89"/>
      <c r="O56" s="89"/>
      <c r="P56" s="89"/>
      <c r="Q56" s="91"/>
      <c r="R56" s="89"/>
      <c r="S56" s="89"/>
      <c r="T56" s="89"/>
      <c r="U56" s="108"/>
      <c r="V56" s="108"/>
      <c r="W56" s="90"/>
      <c r="X56" s="109"/>
      <c r="Y56" s="22"/>
    </row>
    <row r="57" ht="35.25" customHeight="1" hidden="1">
      <c r="A57" s="98"/>
      <c r="B57" t="s" s="101">
        <v>79</v>
      </c>
      <c r="C57" t="s" s="102">
        <v>80</v>
      </c>
      <c r="D57" s="112">
        <f>COUNTIF($A$4:$T$26,C57)</f>
        <v>0</v>
      </c>
      <c r="E57" s="90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91"/>
      <c r="R57" s="89"/>
      <c r="S57" s="89"/>
      <c r="T57" s="89"/>
      <c r="U57" s="108"/>
      <c r="V57" s="108"/>
      <c r="W57" s="90"/>
      <c r="X57" s="109"/>
      <c r="Y57" s="22"/>
    </row>
    <row r="58" ht="35.25" customHeight="1" hidden="1">
      <c r="A58" s="98"/>
      <c r="B58" t="s" s="101">
        <v>81</v>
      </c>
      <c r="C58" t="s" s="102">
        <v>82</v>
      </c>
      <c r="D58" s="112">
        <f>COUNTIF($A$4:$T$26,C58)</f>
        <v>0</v>
      </c>
      <c r="E58" s="90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1"/>
      <c r="R58" s="89"/>
      <c r="S58" s="89"/>
      <c r="T58" s="89"/>
      <c r="U58" s="108"/>
      <c r="V58" s="108"/>
      <c r="W58" s="90"/>
      <c r="X58" s="109"/>
      <c r="Y58" s="22"/>
    </row>
    <row r="59" ht="35.25" customHeight="1" hidden="1">
      <c r="A59" s="98"/>
      <c r="B59" t="s" s="101">
        <v>83</v>
      </c>
      <c r="C59" t="s" s="102">
        <v>84</v>
      </c>
      <c r="D59" s="112">
        <f>COUNTIF($A$4:$T$26,C59)</f>
        <v>0</v>
      </c>
      <c r="E59" s="90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91"/>
      <c r="R59" s="89"/>
      <c r="S59" s="89"/>
      <c r="T59" s="89"/>
      <c r="U59" s="108"/>
      <c r="V59" s="108"/>
      <c r="W59" s="90"/>
      <c r="X59" s="109"/>
      <c r="Y59" s="22"/>
    </row>
    <row r="60" ht="35.25" customHeight="1" hidden="1">
      <c r="A60" s="98"/>
      <c r="B60" t="s" s="101">
        <v>85</v>
      </c>
      <c r="C60" t="s" s="102">
        <v>86</v>
      </c>
      <c r="D60" s="112">
        <f>COUNTIF($A$4:$T$26,C60)</f>
        <v>0</v>
      </c>
      <c r="E60" s="90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91"/>
      <c r="R60" s="89"/>
      <c r="S60" s="89"/>
      <c r="T60" s="89"/>
      <c r="U60" s="108"/>
      <c r="V60" s="108"/>
      <c r="W60" s="90"/>
      <c r="X60" s="109"/>
      <c r="Y60" s="22"/>
    </row>
    <row r="61" ht="35.25" customHeight="1" hidden="1">
      <c r="A61" s="98"/>
      <c r="B61" t="s" s="101">
        <v>87</v>
      </c>
      <c r="C61" t="s" s="102">
        <v>88</v>
      </c>
      <c r="D61" s="112">
        <f>COUNTIF($A$4:$T$26,C61)</f>
        <v>0</v>
      </c>
      <c r="E61" s="90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91"/>
      <c r="R61" s="89"/>
      <c r="S61" s="89"/>
      <c r="T61" s="89"/>
      <c r="U61" s="108"/>
      <c r="V61" s="108"/>
      <c r="W61" s="90"/>
      <c r="X61" s="109"/>
      <c r="Y61" s="22"/>
    </row>
    <row r="62" ht="35.25" customHeight="1" hidden="1">
      <c r="A62" s="98"/>
      <c r="B62" t="s" s="101">
        <v>89</v>
      </c>
      <c r="C62" t="s" s="102">
        <v>90</v>
      </c>
      <c r="D62" s="112">
        <f>COUNTIF($A$4:$T$26,C62)</f>
        <v>0</v>
      </c>
      <c r="E62" s="90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91"/>
      <c r="R62" s="89"/>
      <c r="S62" s="89"/>
      <c r="T62" s="89"/>
      <c r="U62" s="108"/>
      <c r="V62" s="108"/>
      <c r="W62" s="90"/>
      <c r="X62" s="109"/>
      <c r="Y62" s="22"/>
    </row>
    <row r="63" ht="35.25" customHeight="1" hidden="1">
      <c r="A63" s="98"/>
      <c r="B63" t="s" s="101">
        <v>91</v>
      </c>
      <c r="C63" t="s" s="102">
        <v>92</v>
      </c>
      <c r="D63" s="112">
        <f>COUNTIF($A$4:$T$26,C63)</f>
        <v>0</v>
      </c>
      <c r="E63" s="90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91"/>
      <c r="R63" s="89"/>
      <c r="S63" s="89"/>
      <c r="T63" s="89"/>
      <c r="U63" s="108"/>
      <c r="V63" s="108"/>
      <c r="W63" s="90"/>
      <c r="X63" s="109"/>
      <c r="Y63" s="22"/>
    </row>
    <row r="64" ht="35.25" customHeight="1" hidden="1">
      <c r="A64" s="98"/>
      <c r="B64" t="s" s="101">
        <v>93</v>
      </c>
      <c r="C64" t="s" s="102">
        <v>93</v>
      </c>
      <c r="D64" s="112">
        <f>COUNTIF($A$4:$T$26,C64)</f>
        <v>0</v>
      </c>
      <c r="E64" s="90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91"/>
      <c r="R64" s="89"/>
      <c r="S64" s="89"/>
      <c r="T64" s="89"/>
      <c r="U64" s="108"/>
      <c r="V64" s="108"/>
      <c r="W64" s="90"/>
      <c r="X64" s="109"/>
      <c r="Y64" s="22"/>
    </row>
    <row r="65" ht="35.25" customHeight="1" hidden="1">
      <c r="A65" s="98"/>
      <c r="B65" t="s" s="101">
        <v>94</v>
      </c>
      <c r="C65" t="s" s="102">
        <v>94</v>
      </c>
      <c r="D65" s="112">
        <f>COUNTIF($A$4:$T$26,C65)</f>
        <v>0</v>
      </c>
      <c r="E65" s="90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91"/>
      <c r="R65" s="89"/>
      <c r="S65" s="89"/>
      <c r="T65" s="89"/>
      <c r="U65" s="108"/>
      <c r="V65" s="108"/>
      <c r="W65" s="90"/>
      <c r="X65" s="109"/>
      <c r="Y65" s="22"/>
    </row>
    <row r="66" ht="35.25" customHeight="1" hidden="1">
      <c r="A66" s="98"/>
      <c r="B66" t="s" s="101">
        <v>95</v>
      </c>
      <c r="C66" t="s" s="102">
        <v>95</v>
      </c>
      <c r="D66" s="112">
        <f>COUNTIF($A$4:$T$26,C66)</f>
        <v>0</v>
      </c>
      <c r="E66" s="90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91"/>
      <c r="R66" s="89"/>
      <c r="S66" s="89"/>
      <c r="T66" s="89"/>
      <c r="U66" s="108"/>
      <c r="V66" s="108"/>
      <c r="W66" s="90"/>
      <c r="X66" s="109"/>
      <c r="Y66" s="22"/>
    </row>
    <row r="67" ht="35.25" customHeight="1" hidden="1">
      <c r="A67" s="98"/>
      <c r="B67" t="s" s="101">
        <v>96</v>
      </c>
      <c r="C67" t="s" s="102">
        <v>96</v>
      </c>
      <c r="D67" s="112">
        <f>COUNTIF($A$4:$T$26,C67)</f>
        <v>0</v>
      </c>
      <c r="E67" s="90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91"/>
      <c r="R67" s="89"/>
      <c r="S67" s="89"/>
      <c r="T67" s="89"/>
      <c r="U67" s="108"/>
      <c r="V67" s="108"/>
      <c r="W67" s="90"/>
      <c r="X67" s="109"/>
      <c r="Y67" s="22"/>
    </row>
    <row r="68" ht="35.25" customHeight="1" hidden="1">
      <c r="A68" s="98"/>
      <c r="B68" s="113"/>
      <c r="C68" s="111"/>
      <c r="D68" s="112">
        <f>COUNTIF($A$4:$T$26,C68)</f>
        <v>0</v>
      </c>
      <c r="E68" s="90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91"/>
      <c r="R68" s="89"/>
      <c r="S68" s="89"/>
      <c r="T68" s="89"/>
      <c r="U68" s="108"/>
      <c r="V68" s="108"/>
      <c r="W68" s="90"/>
      <c r="X68" s="109"/>
      <c r="Y68" s="22"/>
    </row>
    <row r="69" ht="35.25" customHeight="1" hidden="1">
      <c r="A69" s="98"/>
      <c r="B69" s="113"/>
      <c r="C69" s="111"/>
      <c r="D69" s="112">
        <f>COUNTIF($A$4:$T$26,C69)</f>
        <v>0</v>
      </c>
      <c r="E69" s="90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91"/>
      <c r="R69" s="89"/>
      <c r="S69" s="89"/>
      <c r="T69" s="89"/>
      <c r="U69" s="108"/>
      <c r="V69" s="108"/>
      <c r="W69" s="90"/>
      <c r="X69" s="109"/>
      <c r="Y69" s="22"/>
    </row>
    <row r="70" ht="35.25" customHeight="1" hidden="1">
      <c r="A70" s="98"/>
      <c r="B70" t="s" s="113">
        <v>97</v>
      </c>
      <c r="C70" t="s" s="111">
        <v>98</v>
      </c>
      <c r="D70" s="112">
        <f>COUNTIF($A$4:$T$26,C70)</f>
        <v>0</v>
      </c>
      <c r="E70" s="90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91"/>
      <c r="R70" s="89"/>
      <c r="S70" s="89"/>
      <c r="T70" s="89"/>
      <c r="U70" s="108"/>
      <c r="V70" s="108"/>
      <c r="W70" s="90"/>
      <c r="X70" s="109"/>
      <c r="Y70" s="22"/>
    </row>
    <row r="71" ht="35.25" customHeight="1" hidden="1">
      <c r="A71" s="98"/>
      <c r="B71" s="114"/>
      <c r="C71" s="115"/>
      <c r="D71" s="116"/>
      <c r="E71" s="117"/>
      <c r="F71" t="s" s="118">
        <v>20</v>
      </c>
      <c r="G71" s="119">
        <f>COUNTIF($B$5:$T$26,F71)</f>
        <v>53</v>
      </c>
      <c r="H71" s="89"/>
      <c r="I71" s="89"/>
      <c r="J71" s="89"/>
      <c r="K71" s="89"/>
      <c r="L71" s="89"/>
      <c r="M71" s="89"/>
      <c r="N71" s="89"/>
      <c r="O71" s="89"/>
      <c r="P71" s="89"/>
      <c r="Q71" s="91"/>
      <c r="R71" s="89"/>
      <c r="S71" s="89"/>
      <c r="T71" s="89"/>
      <c r="U71" s="108"/>
      <c r="V71" s="108"/>
      <c r="W71" s="90"/>
      <c r="X71" s="109"/>
      <c r="Y71" s="22"/>
    </row>
    <row r="72" ht="35.25" customHeight="1" hidden="1">
      <c r="A72" s="98"/>
      <c r="B72" s="114"/>
      <c r="C72" s="115"/>
      <c r="D72" s="116"/>
      <c r="E72" s="117"/>
      <c r="F72" t="s" s="118">
        <v>22</v>
      </c>
      <c r="G72" s="119">
        <f>COUNTIF($B$5:$T$26,F72)</f>
        <v>53</v>
      </c>
      <c r="H72" s="89"/>
      <c r="I72" s="89"/>
      <c r="J72" s="89"/>
      <c r="K72" s="89"/>
      <c r="L72" s="89"/>
      <c r="M72" s="89"/>
      <c r="N72" s="89"/>
      <c r="O72" s="89"/>
      <c r="P72" s="89"/>
      <c r="Q72" s="91"/>
      <c r="R72" s="89"/>
      <c r="S72" s="89"/>
      <c r="T72" s="89"/>
      <c r="U72" s="108"/>
      <c r="V72" s="108"/>
      <c r="W72" s="90"/>
      <c r="X72" s="109"/>
      <c r="Y72" s="22"/>
    </row>
    <row r="73" ht="35.25" customHeight="1" hidden="1">
      <c r="A73" s="98"/>
      <c r="B73" t="s" s="120">
        <v>99</v>
      </c>
      <c r="C73" s="121">
        <f>COUNTIF(D29:D70,"&gt;0")</f>
        <v>0</v>
      </c>
      <c r="D73" t="s" s="122">
        <v>100</v>
      </c>
      <c r="E73" s="117"/>
      <c r="F73" t="s" s="118">
        <v>23</v>
      </c>
      <c r="G73" s="119">
        <f>COUNTIF($B$5:$T$26,F73)</f>
        <v>53</v>
      </c>
      <c r="H73" s="89"/>
      <c r="I73" s="89"/>
      <c r="J73" s="89"/>
      <c r="K73" s="89"/>
      <c r="L73" s="89"/>
      <c r="M73" s="89"/>
      <c r="N73" s="89"/>
      <c r="O73" s="89"/>
      <c r="P73" s="89"/>
      <c r="Q73" s="91"/>
      <c r="R73" s="89"/>
      <c r="S73" s="89"/>
      <c r="T73" s="89"/>
      <c r="U73" s="108"/>
      <c r="V73" s="108"/>
      <c r="W73" s="90"/>
      <c r="X73" s="109"/>
      <c r="Y73" s="22"/>
    </row>
    <row r="74" ht="35.25" customHeight="1" hidden="1">
      <c r="A74" s="98"/>
      <c r="B74" s="114"/>
      <c r="C74" s="123"/>
      <c r="D74" s="124"/>
      <c r="E74" s="117"/>
      <c r="F74" t="s" s="118">
        <v>24</v>
      </c>
      <c r="G74" s="119">
        <f>COUNTIF($B$5:$T$26,F74)</f>
        <v>53</v>
      </c>
      <c r="H74" s="89"/>
      <c r="I74" s="89"/>
      <c r="J74" s="89"/>
      <c r="K74" s="89"/>
      <c r="L74" s="89"/>
      <c r="M74" s="89"/>
      <c r="N74" s="89"/>
      <c r="O74" s="89"/>
      <c r="P74" s="89"/>
      <c r="Q74" s="91"/>
      <c r="R74" s="89"/>
      <c r="S74" s="89"/>
      <c r="T74" s="89"/>
      <c r="U74" s="108"/>
      <c r="V74" s="108"/>
      <c r="W74" s="90"/>
      <c r="X74" s="109"/>
      <c r="Y74" s="22"/>
    </row>
    <row r="75" ht="35.25" customHeight="1" hidden="1">
      <c r="A75" s="98"/>
      <c r="B75" s="114"/>
      <c r="C75" s="125">
        <f>19*3*6-6</f>
        <v>336</v>
      </c>
      <c r="D75" t="s" s="122">
        <v>101</v>
      </c>
      <c r="E75" s="117"/>
      <c r="F75" t="s" s="118">
        <v>25</v>
      </c>
      <c r="G75" s="119">
        <f>COUNTIF($B$5:$T$26,F75)</f>
        <v>53</v>
      </c>
      <c r="H75" s="89"/>
      <c r="I75" s="89"/>
      <c r="J75" s="89"/>
      <c r="K75" s="89"/>
      <c r="L75" s="89"/>
      <c r="M75" s="89"/>
      <c r="N75" s="89"/>
      <c r="O75" s="89"/>
      <c r="P75" s="89"/>
      <c r="Q75" s="91"/>
      <c r="R75" s="89"/>
      <c r="S75" s="89"/>
      <c r="T75" s="89"/>
      <c r="U75" s="108"/>
      <c r="V75" s="108"/>
      <c r="W75" s="90"/>
      <c r="X75" s="109"/>
      <c r="Y75" s="22"/>
    </row>
    <row r="76" ht="35.25" customHeight="1" hidden="1">
      <c r="A76" s="98"/>
      <c r="B76" s="114"/>
      <c r="C76" s="125">
        <f>SUM(D29:D70)</f>
        <v>0</v>
      </c>
      <c r="D76" t="s" s="122">
        <v>102</v>
      </c>
      <c r="E76" s="117"/>
      <c r="F76" t="s" s="118">
        <v>26</v>
      </c>
      <c r="G76" s="119">
        <f>COUNTIF($B$5:$T$26,F76)</f>
        <v>53</v>
      </c>
      <c r="H76" s="89"/>
      <c r="I76" s="89"/>
      <c r="J76" s="89"/>
      <c r="K76" s="89"/>
      <c r="L76" s="89"/>
      <c r="M76" s="89"/>
      <c r="N76" s="89"/>
      <c r="O76" s="89"/>
      <c r="P76" s="89"/>
      <c r="Q76" s="91"/>
      <c r="R76" s="89"/>
      <c r="S76" s="89"/>
      <c r="T76" s="89"/>
      <c r="U76" s="108"/>
      <c r="V76" s="108"/>
      <c r="W76" s="90"/>
      <c r="X76" s="109"/>
      <c r="Y76" s="22"/>
    </row>
    <row r="77" ht="35.25" customHeight="1" hidden="1">
      <c r="A77" s="98"/>
      <c r="B77" s="114"/>
      <c r="C77" s="126">
        <f>C75-C76</f>
        <v>336</v>
      </c>
      <c r="D77" t="s" s="127">
        <v>103</v>
      </c>
      <c r="E77" s="128"/>
      <c r="F77" s="104"/>
      <c r="G77" s="119">
        <f>SUM(G71:G76)</f>
        <v>318</v>
      </c>
      <c r="H77" s="89"/>
      <c r="I77" s="89"/>
      <c r="J77" s="89"/>
      <c r="K77" s="89"/>
      <c r="L77" s="89"/>
      <c r="M77" s="89"/>
      <c r="N77" s="89"/>
      <c r="O77" s="89"/>
      <c r="P77" s="89"/>
      <c r="Q77" s="91"/>
      <c r="R77" s="89"/>
      <c r="S77" s="89"/>
      <c r="T77" s="89"/>
      <c r="U77" s="108"/>
      <c r="V77" s="108"/>
      <c r="W77" s="90"/>
      <c r="X77" s="109"/>
      <c r="Y77" s="22"/>
    </row>
    <row r="78" ht="14.55" customHeight="1">
      <c r="A78" s="129"/>
      <c r="B78" s="130"/>
      <c r="C78" s="130"/>
      <c r="D78" s="130"/>
      <c r="E78" s="131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1"/>
      <c r="V78" s="131"/>
      <c r="W78" s="131"/>
      <c r="X78" s="132"/>
      <c r="Y78" s="133"/>
    </row>
  </sheetData>
  <conditionalFormatting sqref="B4:D26 F4:W26">
    <cfRule type="cellIs" dxfId="0" priority="1" operator="equal" stopIfTrue="1">
      <formula>"1)"</formula>
    </cfRule>
    <cfRule type="cellIs" dxfId="1" priority="2" operator="equal" stopIfTrue="1">
      <formula>"2)"</formula>
    </cfRule>
    <cfRule type="cellIs" dxfId="2" priority="3" operator="equal" stopIfTrue="1">
      <formula>"3)"</formula>
    </cfRule>
    <cfRule type="cellIs" dxfId="3" priority="4" operator="equal" stopIfTrue="1">
      <formula>"4)"</formula>
    </cfRule>
    <cfRule type="cellIs" dxfId="4" priority="5" operator="equal" stopIfTrue="1">
      <formula>"5)"</formula>
    </cfRule>
    <cfRule type="cellIs" dxfId="5" priority="6" operator="equal" stopIfTrue="1">
      <formula>"6)"</formula>
    </cfRule>
  </conditionalFormatting>
  <conditionalFormatting sqref="D29:D70">
    <cfRule type="cellIs" dxfId="6" priority="1" operator="equal" stopIfTrue="1">
      <formula>0</formula>
    </cfRule>
    <cfRule type="cellIs" dxfId="7" priority="2" operator="greaterThanOrEqual" stopIfTrue="1">
      <formula>10</formula>
    </cfRule>
  </conditionalFormatting>
  <pageMargins left="0.25" right="0.25" top="0.75" bottom="0.746528" header="0.3" footer="0.3"/>
  <pageSetup firstPageNumber="1" fitToHeight="1" fitToWidth="1" scale="61" useFirstPageNumber="0" orientation="landscape" pageOrder="downThenOver"/>
  <headerFooter>
    <oddHeader>&amp;C&amp;"Calibri (Body),Bold"&amp;20&amp;K000000Alameda County Fair 2023</oddHeader>
    <oddFooter>&amp;L&amp;"Calibri,Regular"&amp;11&amp;K000000Contact Jorg Linke for changes
email: &amp;U&amp;K0563C1kellylinke@yahoo.com&amp;U&amp;K000000; cell: 925-219-7142&amp;C&amp;"Calibri,Bold"&amp;20&amp;K000000Week &amp;P of &amp;N&amp;R&amp;"Calibri,Regular"&amp;11&amp;K000000created 5/4/2024
updated 5/4/2024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