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ign Up Sheet" sheetId="1" r:id="rId4"/>
    <sheet name="Names" sheetId="2" r:id="rId5"/>
  </sheets>
</workbook>
</file>

<file path=xl/sharedStrings.xml><?xml version="1.0" encoding="utf-8"?>
<sst xmlns="http://schemas.openxmlformats.org/spreadsheetml/2006/main" uniqueCount="92">
  <si>
    <t>Friday June 17</t>
  </si>
  <si>
    <t>Saturday June 18</t>
  </si>
  <si>
    <t>Sunday June 19</t>
  </si>
  <si>
    <t>Wednesday June 22</t>
  </si>
  <si>
    <t>Thursday June 23</t>
  </si>
  <si>
    <t>Friday June 24</t>
  </si>
  <si>
    <t>Saturday June 25</t>
  </si>
  <si>
    <t>Sunday June 26</t>
  </si>
  <si>
    <t>Wednesday June 29</t>
  </si>
  <si>
    <t>Thursday June 30</t>
  </si>
  <si>
    <t>Friday July 1</t>
  </si>
  <si>
    <t>Saturday July 2</t>
  </si>
  <si>
    <t>Sunday July 3</t>
  </si>
  <si>
    <t>Monday July 4</t>
  </si>
  <si>
    <t>Wednesday July 6</t>
  </si>
  <si>
    <t>Thursday July 7</t>
  </si>
  <si>
    <t>Friday July 8</t>
  </si>
  <si>
    <t>Saturday July 9</t>
  </si>
  <si>
    <t>Sunday July 10</t>
  </si>
  <si>
    <r>
      <rPr>
        <sz val="16"/>
        <color indexed="18"/>
        <rFont val="Calibri"/>
      </rPr>
      <t>Operating Mode:</t>
    </r>
    <r>
      <rPr>
        <b val="1"/>
        <sz val="16"/>
        <color indexed="18"/>
        <rFont val="Calibri"/>
      </rPr>
      <t xml:space="preserve"> Digital</t>
    </r>
  </si>
  <si>
    <t>Shift 1: 10:30am - 3:00pm</t>
  </si>
  <si>
    <t>1)</t>
  </si>
  <si>
    <t>Gary B.</t>
  </si>
  <si>
    <t>Jere I.</t>
  </si>
  <si>
    <t>Ed C.</t>
  </si>
  <si>
    <t>Jorg</t>
  </si>
  <si>
    <t>ok</t>
  </si>
  <si>
    <t>2)</t>
  </si>
  <si>
    <t>Chad</t>
  </si>
  <si>
    <t>Gary L.</t>
  </si>
  <si>
    <t>Jordan</t>
  </si>
  <si>
    <t>Alejo</t>
  </si>
  <si>
    <t>Marc</t>
  </si>
  <si>
    <t>3)</t>
  </si>
  <si>
    <t>4)</t>
  </si>
  <si>
    <t>5)</t>
  </si>
  <si>
    <t>6)</t>
  </si>
  <si>
    <t>Shift 2: 2:30pm -7:00pm</t>
  </si>
  <si>
    <t>Harlan</t>
  </si>
  <si>
    <t>Shift 3: 6:30pm - 11:00pm</t>
  </si>
  <si>
    <r>
      <rPr>
        <sz val="37"/>
        <color indexed="25"/>
        <rFont val="Calibri"/>
      </rPr>
      <t>No 3rd shift</t>
    </r>
  </si>
  <si>
    <t>Ernest</t>
  </si>
  <si>
    <t>Jason</t>
  </si>
  <si>
    <t>Table 1</t>
  </si>
  <si>
    <r>
      <rPr>
        <b val="1"/>
        <sz val="8"/>
        <color indexed="12"/>
        <rFont val="Calibri"/>
      </rPr>
      <t>Friday June 17</t>
    </r>
  </si>
  <si>
    <r>
      <rPr>
        <b val="1"/>
        <sz val="8"/>
        <color indexed="12"/>
        <rFont val="Calibri"/>
      </rPr>
      <t>Saturday June 18</t>
    </r>
  </si>
  <si>
    <r>
      <rPr>
        <b val="1"/>
        <sz val="8"/>
        <color indexed="12"/>
        <rFont val="Calibri"/>
      </rPr>
      <t>Sunday June 19</t>
    </r>
  </si>
  <si>
    <r>
      <rPr>
        <b val="1"/>
        <sz val="8"/>
        <color indexed="12"/>
        <rFont val="Calibri"/>
      </rPr>
      <t>Wednesday June 22</t>
    </r>
  </si>
  <si>
    <r>
      <rPr>
        <b val="1"/>
        <sz val="8"/>
        <color indexed="12"/>
        <rFont val="Calibri"/>
      </rPr>
      <t>Thursday June 23</t>
    </r>
  </si>
  <si>
    <r>
      <rPr>
        <b val="1"/>
        <sz val="8"/>
        <color indexed="12"/>
        <rFont val="Calibri"/>
      </rPr>
      <t>Friday June 24</t>
    </r>
  </si>
  <si>
    <r>
      <rPr>
        <b val="1"/>
        <sz val="8"/>
        <color indexed="12"/>
        <rFont val="Calibri"/>
      </rPr>
      <t>Saturday June 25</t>
    </r>
  </si>
  <si>
    <r>
      <rPr>
        <b val="1"/>
        <sz val="8"/>
        <color indexed="12"/>
        <rFont val="Calibri"/>
      </rPr>
      <t>Sunday June 26</t>
    </r>
  </si>
  <si>
    <r>
      <rPr>
        <b val="1"/>
        <sz val="8"/>
        <color indexed="12"/>
        <rFont val="Calibri"/>
      </rPr>
      <t>Wednesday June 29</t>
    </r>
  </si>
  <si>
    <r>
      <rPr>
        <b val="1"/>
        <sz val="8"/>
        <color indexed="12"/>
        <rFont val="Calibri"/>
      </rPr>
      <t>Thursday June 30</t>
    </r>
  </si>
  <si>
    <r>
      <rPr>
        <b val="1"/>
        <sz val="8"/>
        <color indexed="12"/>
        <rFont val="Calibri"/>
      </rPr>
      <t>Friday July 1</t>
    </r>
  </si>
  <si>
    <r>
      <rPr>
        <b val="1"/>
        <sz val="8"/>
        <color indexed="12"/>
        <rFont val="Calibri"/>
      </rPr>
      <t>Saturday July 2</t>
    </r>
  </si>
  <si>
    <r>
      <rPr>
        <b val="1"/>
        <sz val="8"/>
        <color indexed="12"/>
        <rFont val="Calibri"/>
      </rPr>
      <t>Sunday July 3</t>
    </r>
  </si>
  <si>
    <r>
      <rPr>
        <b val="1"/>
        <sz val="8"/>
        <color indexed="12"/>
        <rFont val="Calibri"/>
      </rPr>
      <t>Monday July 4</t>
    </r>
  </si>
  <si>
    <r>
      <rPr>
        <b val="1"/>
        <sz val="8"/>
        <color indexed="12"/>
        <rFont val="Calibri"/>
      </rPr>
      <t>Wednesday July 6</t>
    </r>
  </si>
  <si>
    <r>
      <rPr>
        <b val="1"/>
        <sz val="8"/>
        <color indexed="12"/>
        <rFont val="Calibri"/>
      </rPr>
      <t>Thursday July 7</t>
    </r>
  </si>
  <si>
    <r>
      <rPr>
        <b val="1"/>
        <sz val="8"/>
        <color indexed="12"/>
        <rFont val="Calibri"/>
      </rPr>
      <t>Friday July 8</t>
    </r>
  </si>
  <si>
    <r>
      <rPr>
        <b val="1"/>
        <sz val="8"/>
        <color indexed="12"/>
        <rFont val="Calibri"/>
      </rPr>
      <t>Saturday July 9</t>
    </r>
  </si>
  <si>
    <r>
      <rPr>
        <b val="1"/>
        <sz val="8"/>
        <color indexed="12"/>
        <rFont val="Calibri"/>
      </rPr>
      <t>Sunday July 10</t>
    </r>
  </si>
  <si>
    <r>
      <rPr>
        <b val="1"/>
        <sz val="8"/>
        <color indexed="18"/>
        <rFont val="Calibri"/>
      </rPr>
      <t>Operating Mode: Digital</t>
    </r>
  </si>
  <si>
    <r>
      <rPr>
        <b val="1"/>
        <sz val="10"/>
        <color indexed="25"/>
        <rFont val="Calibri"/>
      </rPr>
      <t>Shift 1: 10:30am - 3:00pm</t>
    </r>
  </si>
  <si>
    <r>
      <rPr>
        <sz val="10"/>
        <color indexed="8"/>
        <rFont val="Calibri"/>
      </rPr>
      <t>1)</t>
    </r>
  </si>
  <si>
    <r>
      <rPr>
        <sz val="10"/>
        <color indexed="8"/>
        <rFont val="Calibri"/>
      </rPr>
      <t>Gary B.</t>
    </r>
  </si>
  <si>
    <r>
      <rPr>
        <sz val="10"/>
        <color indexed="8"/>
        <rFont val="Calibri"/>
      </rPr>
      <t>Jere I.</t>
    </r>
  </si>
  <si>
    <r>
      <rPr>
        <sz val="10"/>
        <color indexed="8"/>
        <rFont val="Calibri"/>
      </rPr>
      <t>Ed C.</t>
    </r>
  </si>
  <si>
    <r>
      <rPr>
        <sz val="10"/>
        <color indexed="8"/>
        <rFont val="Calibri"/>
      </rPr>
      <t>Jorg</t>
    </r>
  </si>
  <si>
    <r>
      <rPr>
        <sz val="10"/>
        <color indexed="8"/>
        <rFont val="Calibri"/>
      </rPr>
      <t>2)</t>
    </r>
  </si>
  <si>
    <r>
      <rPr>
        <sz val="10"/>
        <color indexed="8"/>
        <rFont val="Calibri"/>
      </rPr>
      <t>Chad</t>
    </r>
  </si>
  <si>
    <r>
      <rPr>
        <sz val="10"/>
        <color indexed="8"/>
        <rFont val="Calibri"/>
      </rPr>
      <t>Gary L.</t>
    </r>
  </si>
  <si>
    <r>
      <rPr>
        <sz val="10"/>
        <color indexed="8"/>
        <rFont val="Calibri"/>
      </rPr>
      <t>Jordan</t>
    </r>
  </si>
  <si>
    <r>
      <rPr>
        <sz val="10"/>
        <color indexed="8"/>
        <rFont val="Calibri"/>
      </rPr>
      <t>Alejo</t>
    </r>
  </si>
  <si>
    <r>
      <rPr>
        <sz val="10"/>
        <color indexed="8"/>
        <rFont val="Calibri"/>
      </rPr>
      <t>Marc</t>
    </r>
  </si>
  <si>
    <r>
      <rPr>
        <sz val="10"/>
        <color indexed="8"/>
        <rFont val="Calibri"/>
      </rPr>
      <t>3)</t>
    </r>
  </si>
  <si>
    <r>
      <rPr>
        <sz val="10"/>
        <color indexed="8"/>
        <rFont val="Calibri"/>
      </rPr>
      <t>4)</t>
    </r>
  </si>
  <si>
    <r>
      <rPr>
        <sz val="10"/>
        <color indexed="8"/>
        <rFont val="Calibri"/>
      </rPr>
      <t>5)</t>
    </r>
  </si>
  <si>
    <r>
      <rPr>
        <sz val="10"/>
        <color indexed="8"/>
        <rFont val="Calibri"/>
      </rPr>
      <t>6)</t>
    </r>
  </si>
  <si>
    <r>
      <rPr>
        <b val="1"/>
        <sz val="10"/>
        <color indexed="25"/>
        <rFont val="Calibri"/>
      </rPr>
      <t>Shift 2: 2:30pm -7:00pm</t>
    </r>
  </si>
  <si>
    <r>
      <rPr>
        <sz val="10"/>
        <color indexed="8"/>
        <rFont val="Calibri"/>
      </rPr>
      <t>Harlan</t>
    </r>
  </si>
  <si>
    <r>
      <rPr>
        <b val="1"/>
        <sz val="10"/>
        <color indexed="25"/>
        <rFont val="Calibri"/>
      </rPr>
      <t>Shift 3: 6:30pm - 11:00pm</t>
    </r>
  </si>
  <si>
    <r>
      <rPr>
        <b val="1"/>
        <sz val="10"/>
        <color indexed="25"/>
        <rFont val="Calibri"/>
      </rPr>
      <t>No 3rd shift</t>
    </r>
  </si>
  <si>
    <r>
      <rPr>
        <sz val="10"/>
        <color indexed="8"/>
        <rFont val="Calibri"/>
      </rPr>
      <t>Ernest</t>
    </r>
  </si>
  <si>
    <r>
      <rPr>
        <sz val="10"/>
        <color indexed="8"/>
        <rFont val="Calibri"/>
      </rPr>
      <t>Jason</t>
    </r>
  </si>
  <si>
    <t>Shifts</t>
  </si>
  <si>
    <t>X-Check</t>
  </si>
  <si>
    <t>Daily</t>
  </si>
  <si>
    <t xml:space="preserve">open </t>
  </si>
  <si>
    <t>open counted</t>
  </si>
  <si>
    <t>Missing</t>
  </si>
</sst>
</file>

<file path=xl/styles.xml><?xml version="1.0" encoding="utf-8"?>
<styleSheet xmlns="http://schemas.openxmlformats.org/spreadsheetml/2006/main">
  <numFmts count="1">
    <numFmt numFmtId="0" formatCode="General"/>
  </numFmts>
  <fonts count="26">
    <font>
      <sz val="11"/>
      <color indexed="8"/>
      <name val="Calibri"/>
    </font>
    <font>
      <b val="1"/>
      <sz val="20"/>
      <color indexed="8"/>
      <name val="Calibri (Body)"/>
    </font>
    <font>
      <u val="single"/>
      <sz val="11"/>
      <color indexed="9"/>
      <name val="Calibri"/>
    </font>
    <font>
      <b val="1"/>
      <sz val="20"/>
      <color indexed="8"/>
      <name val="Calibri"/>
    </font>
    <font>
      <sz val="12"/>
      <color indexed="8"/>
      <name val="Calibri"/>
    </font>
    <font>
      <sz val="15"/>
      <color indexed="8"/>
      <name val="Calibri"/>
    </font>
    <font>
      <b val="1"/>
      <sz val="21"/>
      <color indexed="10"/>
      <name val="Calibri"/>
    </font>
    <font>
      <b val="1"/>
      <sz val="21"/>
      <color indexed="12"/>
      <name val="Calibri"/>
    </font>
    <font>
      <b val="1"/>
      <sz val="21"/>
      <color indexed="14"/>
      <name val="Calibri"/>
    </font>
    <font>
      <b val="1"/>
      <sz val="16"/>
      <color indexed="16"/>
      <name val="Calibri (Body)"/>
    </font>
    <font>
      <b val="1"/>
      <sz val="16"/>
      <color indexed="18"/>
      <name val="Calibri"/>
    </font>
    <font>
      <sz val="16"/>
      <color indexed="18"/>
      <name val="Calibri"/>
    </font>
    <font>
      <b val="1"/>
      <sz val="13"/>
      <color indexed="18"/>
      <name val="Calibri"/>
    </font>
    <font>
      <b val="1"/>
      <sz val="13"/>
      <color indexed="19"/>
      <name val="Calibri"/>
    </font>
    <font>
      <b val="1"/>
      <sz val="18"/>
      <color indexed="20"/>
      <name val="Calibri"/>
    </font>
    <font>
      <sz val="19"/>
      <color indexed="8"/>
      <name val="Calibri"/>
    </font>
    <font>
      <sz val="37"/>
      <color indexed="25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8"/>
      <color indexed="12"/>
      <name val="Calibri"/>
    </font>
    <font>
      <b val="1"/>
      <sz val="8"/>
      <color indexed="18"/>
      <name val="Calibri"/>
    </font>
    <font>
      <b val="1"/>
      <sz val="12"/>
      <color indexed="19"/>
      <name val="Calibri"/>
    </font>
    <font>
      <b val="1"/>
      <sz val="12"/>
      <color indexed="18"/>
      <name val="Calibri"/>
    </font>
    <font>
      <b val="1"/>
      <sz val="10"/>
      <color indexed="25"/>
      <name val="Calibri"/>
    </font>
    <font>
      <sz val="10"/>
      <color indexed="8"/>
      <name val="Calibri"/>
    </font>
    <font>
      <b val="1"/>
      <sz val="10"/>
      <color indexed="30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29"/>
        <bgColor auto="1"/>
      </patternFill>
    </fill>
  </fills>
  <borders count="36">
    <border>
      <left/>
      <right/>
      <top/>
      <bottom/>
      <diagonal/>
    </border>
    <border>
      <left>
        <color indexed="8"/>
      </left>
      <right style="thin">
        <color indexed="11"/>
      </right>
      <top>
        <color indexed="8"/>
      </top>
      <bottom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>
        <color indexed="8"/>
      </top>
      <bottom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3"/>
      </bottom>
      <diagonal/>
    </border>
    <border>
      <left style="thin">
        <color indexed="15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13"/>
      </left>
      <right>
        <color indexed="8"/>
      </right>
      <top>
        <color indexed="8"/>
      </top>
      <bottom>
        <color indexed="8"/>
      </bottom>
      <diagonal/>
    </border>
    <border>
      <left style="thin">
        <color indexed="13"/>
      </left>
      <right style="thin">
        <color indexed="13"/>
      </right>
      <top>
        <color indexed="8"/>
      </top>
      <bottom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1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1"/>
      </bottom>
      <diagonal/>
    </border>
    <border>
      <left style="thin">
        <color indexed="15"/>
      </left>
      <right style="thin">
        <color indexed="15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>
        <color indexed="8"/>
      </right>
      <top style="thin">
        <color indexed="11"/>
      </top>
      <bottom style="thin">
        <color indexed="13"/>
      </bottom>
      <diagonal/>
    </border>
    <border>
      <left>
        <color indexed="8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5"/>
      </right>
      <top style="thin">
        <color indexed="11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1"/>
      </top>
      <bottom style="thin">
        <color indexed="11"/>
      </bottom>
      <diagonal/>
    </border>
    <border>
      <left style="thin">
        <color indexed="15"/>
      </left>
      <right style="thin">
        <color indexed="13"/>
      </right>
      <top>
        <color indexed="8"/>
      </top>
      <bottom>
        <color indexed="8"/>
      </bottom>
      <diagonal/>
    </border>
    <border>
      <left style="thin">
        <color indexed="15"/>
      </left>
      <right style="thin">
        <color indexed="15"/>
      </right>
      <top style="thin">
        <color indexed="11"/>
      </top>
      <bottom style="thin">
        <color indexed="15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8"/>
      </bottom>
      <diagonal/>
    </border>
    <border>
      <left style="thin">
        <color indexed="27"/>
      </left>
      <right style="thin">
        <color indexed="27"/>
      </right>
      <top style="thin">
        <color indexed="28"/>
      </top>
      <bottom style="thin">
        <color indexed="27"/>
      </bottom>
      <diagonal/>
    </border>
    <border>
      <left style="thin">
        <color indexed="27"/>
      </left>
      <right style="thin">
        <color indexed="28"/>
      </right>
      <top style="thin">
        <color indexed="28"/>
      </top>
      <bottom style="thin">
        <color indexed="27"/>
      </bottom>
      <diagonal/>
    </border>
    <border>
      <left style="thin">
        <color indexed="28"/>
      </left>
      <right style="thin">
        <color indexed="27"/>
      </right>
      <top style="thin">
        <color indexed="28"/>
      </top>
      <bottom style="thin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27"/>
      </left>
      <right style="thin">
        <color indexed="28"/>
      </right>
      <top style="thin">
        <color indexed="27"/>
      </top>
      <bottom style="thin">
        <color indexed="27"/>
      </bottom>
      <diagonal/>
    </border>
    <border>
      <left style="thin">
        <color indexed="28"/>
      </left>
      <right style="thin">
        <color indexed="27"/>
      </right>
      <top style="thin">
        <color indexed="27"/>
      </top>
      <bottom style="thin">
        <color indexed="27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48">
    <xf numFmtId="0" fontId="0" applyNumberFormat="0" applyFont="1" applyFill="0" applyBorder="0" applyAlignment="1" applyProtection="0">
      <alignment vertical="bottom"/>
    </xf>
    <xf numFmtId="0" fontId="4" applyNumberFormat="1" applyFont="1" applyFill="0" applyBorder="0" applyAlignment="1" applyProtection="0">
      <alignment vertical="bottom"/>
    </xf>
    <xf numFmtId="0" fontId="6" borderId="1" applyNumberFormat="0" applyFont="1" applyFill="0" applyBorder="1" applyAlignment="1" applyProtection="0">
      <alignment horizontal="center" vertical="center"/>
    </xf>
    <xf numFmtId="49" fontId="7" fillId="2" borderId="2" applyNumberFormat="1" applyFont="1" applyFill="1" applyBorder="1" applyAlignment="1" applyProtection="0">
      <alignment horizontal="center" vertical="center"/>
    </xf>
    <xf numFmtId="49" fontId="7" fillId="2" borderId="3" applyNumberFormat="1" applyFont="1" applyFill="1" applyBorder="1" applyAlignment="1" applyProtection="0">
      <alignment horizontal="center" vertical="center"/>
    </xf>
    <xf numFmtId="49" fontId="7" fillId="2" borderId="4" applyNumberFormat="1" applyFont="1" applyFill="1" applyBorder="1" applyAlignment="1" applyProtection="0">
      <alignment horizontal="center" vertical="center"/>
    </xf>
    <xf numFmtId="0" fontId="6" borderId="5" applyNumberFormat="0" applyFont="1" applyFill="0" applyBorder="1" applyAlignment="1" applyProtection="0">
      <alignment horizontal="center" vertical="center"/>
    </xf>
    <xf numFmtId="49" fontId="7" fillId="2" borderId="6" applyNumberFormat="1" applyFont="1" applyFill="1" applyBorder="1" applyAlignment="1" applyProtection="0">
      <alignment horizontal="center" vertical="center"/>
    </xf>
    <xf numFmtId="49" fontId="8" fillId="2" borderId="6" applyNumberFormat="1" applyFont="1" applyFill="1" applyBorder="1" applyAlignment="1" applyProtection="0">
      <alignment horizontal="center" vertical="center"/>
    </xf>
    <xf numFmtId="49" fontId="7" fillId="2" borderId="7" applyNumberFormat="1" applyFont="1" applyFill="1" applyBorder="1" applyAlignment="1" applyProtection="0">
      <alignment horizontal="center" vertical="center"/>
    </xf>
    <xf numFmtId="49" fontId="7" fillId="2" borderId="8" applyNumberFormat="1" applyFont="1" applyFill="1" applyBorder="1" applyAlignment="1" applyProtection="0">
      <alignment horizontal="center" vertical="center"/>
    </xf>
    <xf numFmtId="0" fontId="6" borderId="9" applyNumberFormat="0" applyFont="1" applyFill="0" applyBorder="1" applyAlignment="1" applyProtection="0">
      <alignment horizontal="center" vertical="center"/>
    </xf>
    <xf numFmtId="49" fontId="7" fillId="2" borderId="10" applyNumberFormat="1" applyFont="1" applyFill="1" applyBorder="1" applyAlignment="1" applyProtection="0">
      <alignment horizontal="center" vertical="center"/>
    </xf>
    <xf numFmtId="0" fontId="7" fillId="2" borderId="6" applyNumberFormat="0" applyFont="1" applyFill="1" applyBorder="1" applyAlignment="1" applyProtection="0">
      <alignment horizontal="center" vertical="center"/>
    </xf>
    <xf numFmtId="0" fontId="9" fillId="3" borderId="1" applyNumberFormat="0" applyFont="1" applyFill="1" applyBorder="1" applyAlignment="1" applyProtection="0">
      <alignment horizontal="center" vertical="center"/>
    </xf>
    <xf numFmtId="49" fontId="10" fillId="3" borderId="11" applyNumberFormat="1" applyFont="1" applyFill="1" applyBorder="1" applyAlignment="1" applyProtection="0">
      <alignment horizontal="center" vertical="center"/>
    </xf>
    <xf numFmtId="49" fontId="10" fillId="3" borderId="3" applyNumberFormat="1" applyFont="1" applyFill="1" applyBorder="1" applyAlignment="1" applyProtection="0">
      <alignment horizontal="center" vertical="center"/>
    </xf>
    <xf numFmtId="49" fontId="10" fillId="3" borderId="4" applyNumberFormat="1" applyFont="1" applyFill="1" applyBorder="1" applyAlignment="1" applyProtection="0">
      <alignment horizontal="center" vertical="center"/>
    </xf>
    <xf numFmtId="0" fontId="9" fillId="3" borderId="5" applyNumberFormat="0" applyFont="1" applyFill="1" applyBorder="1" applyAlignment="1" applyProtection="0">
      <alignment horizontal="center" vertical="center"/>
    </xf>
    <xf numFmtId="49" fontId="10" fillId="3" borderId="6" applyNumberFormat="1" applyFont="1" applyFill="1" applyBorder="1" applyAlignment="1" applyProtection="0">
      <alignment horizontal="center" vertical="center"/>
    </xf>
    <xf numFmtId="49" fontId="10" fillId="3" borderId="7" applyNumberFormat="1" applyFont="1" applyFill="1" applyBorder="1" applyAlignment="1" applyProtection="0">
      <alignment horizontal="center" vertical="center"/>
    </xf>
    <xf numFmtId="49" fontId="10" fillId="3" borderId="12" applyNumberFormat="1" applyFont="1" applyFill="1" applyBorder="1" applyAlignment="1" applyProtection="0">
      <alignment horizontal="center" vertical="center"/>
    </xf>
    <xf numFmtId="0" fontId="9" fillId="3" borderId="9" applyNumberFormat="0" applyFont="1" applyFill="1" applyBorder="1" applyAlignment="1" applyProtection="0">
      <alignment horizontal="center" vertical="center"/>
    </xf>
    <xf numFmtId="49" fontId="10" fillId="3" borderId="10" applyNumberFormat="1" applyFont="1" applyFill="1" applyBorder="1" applyAlignment="1" applyProtection="0">
      <alignment horizontal="center" vertical="center"/>
    </xf>
    <xf numFmtId="0" fontId="10" fillId="3" borderId="6" applyNumberFormat="0" applyFont="1" applyFill="1" applyBorder="1" applyAlignment="1" applyProtection="0">
      <alignment horizontal="center" vertical="center"/>
    </xf>
    <xf numFmtId="0" fontId="12" borderId="1" applyNumberFormat="0" applyFont="1" applyFill="0" applyBorder="1" applyAlignment="1" applyProtection="0">
      <alignment horizontal="center" vertical="bottom"/>
    </xf>
    <xf numFmtId="0" fontId="13" borderId="11" applyNumberFormat="0" applyFont="1" applyFill="0" applyBorder="1" applyAlignment="1" applyProtection="0">
      <alignment horizontal="center" vertical="bottom"/>
    </xf>
    <xf numFmtId="0" fontId="12" borderId="3" applyNumberFormat="0" applyFont="1" applyFill="0" applyBorder="1" applyAlignment="1" applyProtection="0">
      <alignment horizontal="center" vertical="bottom"/>
    </xf>
    <xf numFmtId="0" fontId="13" borderId="4" applyNumberFormat="0" applyFont="1" applyFill="0" applyBorder="1" applyAlignment="1" applyProtection="0">
      <alignment horizontal="center" vertical="bottom"/>
    </xf>
    <xf numFmtId="0" fontId="12" borderId="13" applyNumberFormat="0" applyFont="1" applyFill="0" applyBorder="1" applyAlignment="1" applyProtection="0">
      <alignment horizontal="center" vertical="bottom"/>
    </xf>
    <xf numFmtId="0" fontId="12" borderId="10" applyNumberFormat="0" applyFont="1" applyFill="0" applyBorder="1" applyAlignment="1" applyProtection="0">
      <alignment horizontal="center" vertical="bottom"/>
    </xf>
    <xf numFmtId="0" fontId="13" borderId="6" applyNumberFormat="0" applyFont="1" applyFill="0" applyBorder="1" applyAlignment="1" applyProtection="0">
      <alignment horizontal="center" vertical="bottom"/>
    </xf>
    <xf numFmtId="0" fontId="12" borderId="6" applyNumberFormat="0" applyFont="1" applyFill="0" applyBorder="1" applyAlignment="1" applyProtection="0">
      <alignment horizontal="center" vertical="bottom"/>
    </xf>
    <xf numFmtId="0" fontId="13" borderId="7" applyNumberFormat="0" applyFont="1" applyFill="0" applyBorder="1" applyAlignment="1" applyProtection="0">
      <alignment horizontal="center" vertical="bottom"/>
    </xf>
    <xf numFmtId="0" fontId="12" borderId="12" applyNumberFormat="0" applyFont="1" applyFill="0" applyBorder="1" applyAlignment="1" applyProtection="0">
      <alignment horizontal="center" vertical="bottom"/>
    </xf>
    <xf numFmtId="0" fontId="12" borderId="9" applyNumberFormat="0" applyFont="1" applyFill="0" applyBorder="1" applyAlignment="1" applyProtection="0">
      <alignment horizontal="center" vertical="bottom"/>
    </xf>
    <xf numFmtId="0" fontId="14" fillId="3" borderId="1" applyNumberFormat="0" applyFont="1" applyFill="1" applyBorder="1" applyAlignment="1" applyProtection="0">
      <alignment horizontal="center" vertical="center"/>
    </xf>
    <xf numFmtId="49" fontId="14" borderId="11" applyNumberFormat="1" applyFont="1" applyFill="0" applyBorder="1" applyAlignment="1" applyProtection="0">
      <alignment horizontal="center" vertical="center"/>
    </xf>
    <xf numFmtId="49" fontId="14" borderId="3" applyNumberFormat="1" applyFont="1" applyFill="0" applyBorder="1" applyAlignment="1" applyProtection="0">
      <alignment horizontal="center" vertical="center"/>
    </xf>
    <xf numFmtId="49" fontId="14" borderId="4" applyNumberFormat="1" applyFont="1" applyFill="0" applyBorder="1" applyAlignment="1" applyProtection="0">
      <alignment horizontal="center" vertical="center"/>
    </xf>
    <xf numFmtId="0" fontId="14" fillId="3" borderId="13" applyNumberFormat="0" applyFont="1" applyFill="1" applyBorder="1" applyAlignment="1" applyProtection="0">
      <alignment horizontal="center" vertical="center"/>
    </xf>
    <xf numFmtId="49" fontId="14" borderId="10" applyNumberFormat="1" applyFont="1" applyFill="0" applyBorder="1" applyAlignment="1" applyProtection="0">
      <alignment horizontal="center" vertical="center"/>
    </xf>
    <xf numFmtId="49" fontId="14" borderId="6" applyNumberFormat="1" applyFont="1" applyFill="0" applyBorder="1" applyAlignment="1" applyProtection="0">
      <alignment horizontal="center" vertical="center"/>
    </xf>
    <xf numFmtId="49" fontId="14" borderId="7" applyNumberFormat="1" applyFont="1" applyFill="0" applyBorder="1" applyAlignment="1" applyProtection="0">
      <alignment horizontal="center" vertical="center"/>
    </xf>
    <xf numFmtId="49" fontId="14" borderId="12" applyNumberFormat="1" applyFont="1" applyFill="0" applyBorder="1" applyAlignment="1" applyProtection="0">
      <alignment horizontal="center" vertical="center"/>
    </xf>
    <xf numFmtId="0" fontId="14" fillId="3" borderId="9" applyNumberFormat="0" applyFont="1" applyFill="1" applyBorder="1" applyAlignment="1" applyProtection="0">
      <alignment horizontal="center" vertical="center"/>
    </xf>
    <xf numFmtId="0" fontId="14" borderId="6" applyNumberFormat="0" applyFont="1" applyFill="0" applyBorder="1" applyAlignment="1" applyProtection="0">
      <alignment horizontal="center" vertical="center"/>
    </xf>
    <xf numFmtId="0" fontId="15" borderId="5" applyNumberFormat="0" applyFont="1" applyFill="0" applyBorder="1" applyAlignment="1" applyProtection="0">
      <alignment horizontal="left" vertical="center" readingOrder="1"/>
    </xf>
    <xf numFmtId="49" fontId="15" borderId="6" applyNumberFormat="1" applyFont="1" applyFill="0" applyBorder="1" applyAlignment="1" applyProtection="0">
      <alignment horizontal="left" vertical="center" readingOrder="1"/>
    </xf>
    <xf numFmtId="0" fontId="15" borderId="14" applyNumberFormat="0" applyFont="1" applyFill="0" applyBorder="1" applyAlignment="1" applyProtection="0">
      <alignment horizontal="left" vertical="center" readingOrder="1"/>
    </xf>
    <xf numFmtId="49" fontId="15" borderId="10" applyNumberFormat="1" applyFont="1" applyFill="0" applyBorder="1" applyAlignment="1" applyProtection="0">
      <alignment horizontal="left" vertical="center" readingOrder="1"/>
    </xf>
    <xf numFmtId="0" fontId="15" borderId="15" applyNumberFormat="0" applyFont="1" applyFill="0" applyBorder="1" applyAlignment="1" applyProtection="0">
      <alignment horizontal="left" vertical="center" readingOrder="1"/>
    </xf>
    <xf numFmtId="0" fontId="15" borderId="6" applyNumberFormat="1" applyFont="1" applyFill="0" applyBorder="1" applyAlignment="1" applyProtection="0">
      <alignment horizontal="left" vertical="center" readingOrder="1"/>
    </xf>
    <xf numFmtId="0" fontId="15" borderId="6" applyNumberFormat="0" applyFont="1" applyFill="0" applyBorder="1" applyAlignment="1" applyProtection="0">
      <alignment horizontal="left" vertical="center" readingOrder="1"/>
    </xf>
    <xf numFmtId="49" fontId="15" borderId="4" applyNumberFormat="1" applyFont="1" applyFill="0" applyBorder="1" applyAlignment="1" applyProtection="0">
      <alignment horizontal="left" vertical="center" readingOrder="1"/>
    </xf>
    <xf numFmtId="0" fontId="15" borderId="13" applyNumberFormat="0" applyFont="1" applyFill="0" applyBorder="1" applyAlignment="1" applyProtection="0">
      <alignment horizontal="left" vertical="center" readingOrder="1"/>
    </xf>
    <xf numFmtId="49" fontId="15" borderId="7" applyNumberFormat="1" applyFont="1" applyFill="0" applyBorder="1" applyAlignment="1" applyProtection="0">
      <alignment horizontal="left" vertical="center" readingOrder="1"/>
    </xf>
    <xf numFmtId="49" fontId="15" borderId="12" applyNumberFormat="1" applyFont="1" applyFill="0" applyBorder="1" applyAlignment="1" applyProtection="0">
      <alignment horizontal="left" vertical="center" readingOrder="1"/>
    </xf>
    <xf numFmtId="0" fontId="15" borderId="9" applyNumberFormat="0" applyFont="1" applyFill="0" applyBorder="1" applyAlignment="1" applyProtection="0">
      <alignment horizontal="left" vertical="center" readingOrder="1"/>
    </xf>
    <xf numFmtId="0" fontId="4" borderId="1" applyNumberFormat="0" applyFont="1" applyFill="0" applyBorder="1" applyAlignment="1" applyProtection="0">
      <alignment vertical="center"/>
    </xf>
    <xf numFmtId="0" fontId="4" borderId="11" applyNumberFormat="0" applyFont="1" applyFill="0" applyBorder="1" applyAlignment="1" applyProtection="0">
      <alignment vertical="center"/>
    </xf>
    <xf numFmtId="0" fontId="4" borderId="3" applyNumberFormat="0" applyFont="1" applyFill="0" applyBorder="1" applyAlignment="1" applyProtection="0">
      <alignment vertical="center"/>
    </xf>
    <xf numFmtId="0" fontId="4" borderId="4" applyNumberFormat="0" applyFont="1" applyFill="0" applyBorder="1" applyAlignment="1" applyProtection="0">
      <alignment vertical="center"/>
    </xf>
    <xf numFmtId="0" fontId="4" borderId="13" applyNumberFormat="0" applyFont="1" applyFill="0" applyBorder="1" applyAlignment="1" applyProtection="0">
      <alignment vertical="center"/>
    </xf>
    <xf numFmtId="0" fontId="4" borderId="10" applyNumberFormat="0" applyFont="1" applyFill="0" applyBorder="1" applyAlignment="1" applyProtection="0">
      <alignment vertical="center"/>
    </xf>
    <xf numFmtId="0" fontId="4" borderId="6" applyNumberFormat="0" applyFont="1" applyFill="0" applyBorder="1" applyAlignment="1" applyProtection="0">
      <alignment vertical="center"/>
    </xf>
    <xf numFmtId="0" fontId="4" borderId="7" applyNumberFormat="0" applyFont="1" applyFill="0" applyBorder="1" applyAlignment="1" applyProtection="0">
      <alignment vertical="center"/>
    </xf>
    <xf numFmtId="0" fontId="4" borderId="12" applyNumberFormat="0" applyFont="1" applyFill="0" applyBorder="1" applyAlignment="1" applyProtection="0">
      <alignment vertical="center"/>
    </xf>
    <xf numFmtId="0" fontId="4" borderId="9" applyNumberFormat="0" applyFont="1" applyFill="0" applyBorder="1" applyAlignment="1" applyProtection="0">
      <alignment vertical="center"/>
    </xf>
    <xf numFmtId="0" fontId="14" borderId="1" applyNumberFormat="0" applyFont="1" applyFill="0" applyBorder="1" applyAlignment="1" applyProtection="0">
      <alignment horizontal="center" vertical="center" readingOrder="1"/>
    </xf>
    <xf numFmtId="49" fontId="14" borderId="11" applyNumberFormat="1" applyFont="1" applyFill="0" applyBorder="1" applyAlignment="1" applyProtection="0">
      <alignment horizontal="center" vertical="center" readingOrder="1"/>
    </xf>
    <xf numFmtId="49" fontId="14" borderId="3" applyNumberFormat="1" applyFont="1" applyFill="0" applyBorder="1" applyAlignment="1" applyProtection="0">
      <alignment horizontal="center" vertical="center" readingOrder="1"/>
    </xf>
    <xf numFmtId="49" fontId="14" borderId="4" applyNumberFormat="1" applyFont="1" applyFill="0" applyBorder="1" applyAlignment="1" applyProtection="0">
      <alignment horizontal="center" vertical="center" readingOrder="1"/>
    </xf>
    <xf numFmtId="0" fontId="14" borderId="13" applyNumberFormat="0" applyFont="1" applyFill="0" applyBorder="1" applyAlignment="1" applyProtection="0">
      <alignment horizontal="center" vertical="center" readingOrder="1"/>
    </xf>
    <xf numFmtId="49" fontId="14" borderId="10" applyNumberFormat="1" applyFont="1" applyFill="0" applyBorder="1" applyAlignment="1" applyProtection="0">
      <alignment horizontal="center" vertical="center" readingOrder="1"/>
    </xf>
    <xf numFmtId="49" fontId="14" borderId="6" applyNumberFormat="1" applyFont="1" applyFill="0" applyBorder="1" applyAlignment="1" applyProtection="0">
      <alignment horizontal="center" vertical="center" readingOrder="1"/>
    </xf>
    <xf numFmtId="49" fontId="14" borderId="7" applyNumberFormat="1" applyFont="1" applyFill="0" applyBorder="1" applyAlignment="1" applyProtection="0">
      <alignment horizontal="center" vertical="center" readingOrder="1"/>
    </xf>
    <xf numFmtId="49" fontId="14" borderId="12" applyNumberFormat="1" applyFont="1" applyFill="0" applyBorder="1" applyAlignment="1" applyProtection="0">
      <alignment horizontal="center" vertical="center" readingOrder="1"/>
    </xf>
    <xf numFmtId="0" fontId="14" borderId="9" applyNumberFormat="0" applyFont="1" applyFill="0" applyBorder="1" applyAlignment="1" applyProtection="0">
      <alignment horizontal="center" vertical="center" readingOrder="1"/>
    </xf>
    <xf numFmtId="0" fontId="14" borderId="6" applyNumberFormat="0" applyFont="1" applyFill="0" applyBorder="1" applyAlignment="1" applyProtection="0">
      <alignment horizontal="center" vertical="center" readingOrder="1"/>
    </xf>
    <xf numFmtId="0" fontId="4" borderId="16" applyNumberFormat="0" applyFont="1" applyFill="0" applyBorder="1" applyAlignment="1" applyProtection="0">
      <alignment vertical="center"/>
    </xf>
    <xf numFmtId="0" fontId="4" borderId="17" applyNumberFormat="0" applyFont="1" applyFill="0" applyBorder="1" applyAlignment="1" applyProtection="0">
      <alignment vertical="center"/>
    </xf>
    <xf numFmtId="0" fontId="4" borderId="18" applyNumberFormat="0" applyFont="1" applyFill="0" applyBorder="1" applyAlignment="1" applyProtection="0">
      <alignment vertical="center"/>
    </xf>
    <xf numFmtId="0" fontId="4" borderId="19" applyNumberFormat="0" applyFont="1" applyFill="0" applyBorder="1" applyAlignment="1" applyProtection="0">
      <alignment vertical="center"/>
    </xf>
    <xf numFmtId="0" fontId="4" borderId="20" applyNumberFormat="0" applyFont="1" applyFill="0" applyBorder="1" applyAlignment="1" applyProtection="0">
      <alignment vertical="center"/>
    </xf>
    <xf numFmtId="0" fontId="4" borderId="21" applyNumberFormat="0" applyFont="1" applyFill="0" applyBorder="1" applyAlignment="1" applyProtection="0">
      <alignment vertical="center"/>
    </xf>
    <xf numFmtId="0" fontId="4" borderId="22" applyNumberFormat="0" applyFont="1" applyFill="0" applyBorder="1" applyAlignment="1" applyProtection="0">
      <alignment vertical="center"/>
    </xf>
    <xf numFmtId="49" fontId="14" borderId="2" applyNumberFormat="1" applyFont="1" applyFill="0" applyBorder="1" applyAlignment="1" applyProtection="0">
      <alignment horizontal="center" vertical="center" readingOrder="1"/>
    </xf>
    <xf numFmtId="49" fontId="14" borderId="23" applyNumberFormat="1" applyFont="1" applyFill="0" applyBorder="1" applyAlignment="1" applyProtection="0">
      <alignment horizontal="center" vertical="center" readingOrder="1"/>
    </xf>
    <xf numFmtId="49" fontId="14" borderId="24" applyNumberFormat="1" applyFont="1" applyFill="0" applyBorder="1" applyAlignment="1" applyProtection="0">
      <alignment horizontal="center" vertical="center" readingOrder="1"/>
    </xf>
    <xf numFmtId="49" fontId="14" borderId="25" applyNumberFormat="1" applyFont="1" applyFill="0" applyBorder="1" applyAlignment="1" applyProtection="0">
      <alignment horizontal="center" vertical="center" readingOrder="1"/>
    </xf>
    <xf numFmtId="49" fontId="16" borderId="26" applyNumberFormat="1" applyFont="1" applyFill="0" applyBorder="1" applyAlignment="1" applyProtection="0">
      <alignment horizontal="center" vertical="center"/>
    </xf>
    <xf numFmtId="0" fontId="14" borderId="2" applyNumberFormat="0" applyFont="1" applyFill="0" applyBorder="1" applyAlignment="1" applyProtection="0">
      <alignment horizontal="center" vertical="center" readingOrder="1"/>
    </xf>
    <xf numFmtId="0" fontId="4" borderId="26" applyNumberFormat="0" applyFont="1" applyFill="0" applyBorder="1" applyAlignment="1" applyProtection="0">
      <alignment vertical="bottom"/>
    </xf>
    <xf numFmtId="0" fontId="15" borderId="27" applyNumberFormat="0" applyFont="1" applyFill="0" applyBorder="1" applyAlignment="1" applyProtection="0">
      <alignment horizontal="left" vertical="center" readingOrder="1"/>
    </xf>
    <xf numFmtId="0" fontId="15" borderId="5" applyNumberFormat="0" applyFont="1" applyFill="0" applyBorder="1" applyAlignment="1" applyProtection="0">
      <alignment horizontal="left" vertical="center"/>
    </xf>
    <xf numFmtId="0" fontId="15" borderId="13" applyNumberFormat="0" applyFont="1" applyFill="0" applyBorder="1" applyAlignment="1" applyProtection="0">
      <alignment horizontal="left" vertical="center"/>
    </xf>
    <xf numFmtId="0" fontId="15" borderId="9" applyNumberFormat="0" applyFont="1" applyFill="0" applyBorder="1" applyAlignment="1" applyProtection="0">
      <alignment horizontal="left" vertical="center"/>
    </xf>
    <xf numFmtId="0" fontId="4" borderId="28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18" applyNumberFormat="0" applyFont="1" applyFill="0" applyBorder="0" applyAlignment="1" applyProtection="0">
      <alignment horizontal="center" vertical="center"/>
    </xf>
    <xf numFmtId="0" fontId="19" fillId="4" borderId="29" applyNumberFormat="0" applyFont="1" applyFill="1" applyBorder="1" applyAlignment="1" applyProtection="0">
      <alignment horizontal="center" vertical="bottom"/>
    </xf>
    <xf numFmtId="49" fontId="19" fillId="4" borderId="29" applyNumberFormat="1" applyFont="1" applyFill="1" applyBorder="1" applyAlignment="1" applyProtection="0">
      <alignment horizontal="center" vertical="bottom"/>
    </xf>
    <xf numFmtId="0" fontId="20" fillId="5" borderId="30" applyNumberFormat="0" applyFont="1" applyFill="1" applyBorder="1" applyAlignment="1" applyProtection="0">
      <alignment horizontal="center" vertical="bottom"/>
    </xf>
    <xf numFmtId="49" fontId="20" fillId="5" borderId="31" applyNumberFormat="1" applyFont="1" applyFill="1" applyBorder="1" applyAlignment="1" applyProtection="0">
      <alignment horizontal="center" vertical="bottom"/>
    </xf>
    <xf numFmtId="49" fontId="20" borderId="32" applyNumberFormat="1" applyFont="1" applyFill="0" applyBorder="1" applyAlignment="1" applyProtection="0">
      <alignment horizontal="center" vertical="bottom"/>
    </xf>
    <xf numFmtId="49" fontId="20" borderId="30" applyNumberFormat="1" applyFont="1" applyFill="0" applyBorder="1" applyAlignment="1" applyProtection="0">
      <alignment horizontal="center" vertical="bottom"/>
    </xf>
    <xf numFmtId="0" fontId="20" borderId="30" applyNumberFormat="0" applyFont="1" applyFill="0" applyBorder="1" applyAlignment="1" applyProtection="0">
      <alignment horizontal="center" vertical="bottom"/>
    </xf>
    <xf numFmtId="0" fontId="21" fillId="5" borderId="33" applyNumberFormat="0" applyFont="1" applyFill="1" applyBorder="1" applyAlignment="1" applyProtection="0">
      <alignment horizontal="center" vertical="bottom"/>
    </xf>
    <xf numFmtId="0" fontId="21" fillId="5" borderId="34" applyNumberFormat="0" applyFont="1" applyFill="1" applyBorder="1" applyAlignment="1" applyProtection="0">
      <alignment horizontal="center" vertical="bottom"/>
    </xf>
    <xf numFmtId="0" fontId="21" borderId="35" applyNumberFormat="0" applyFont="1" applyFill="0" applyBorder="1" applyAlignment="1" applyProtection="0">
      <alignment horizontal="center" vertical="bottom"/>
    </xf>
    <xf numFmtId="0" fontId="21" borderId="33" applyNumberFormat="0" applyFont="1" applyFill="0" applyBorder="1" applyAlignment="1" applyProtection="0">
      <alignment horizontal="center" vertical="bottom"/>
    </xf>
    <xf numFmtId="0" fontId="22" borderId="33" applyNumberFormat="0" applyFont="1" applyFill="0" applyBorder="1" applyAlignment="1" applyProtection="0">
      <alignment horizontal="center" vertical="bottom"/>
    </xf>
    <xf numFmtId="0" fontId="23" fillId="5" borderId="33" applyNumberFormat="0" applyFont="1" applyFill="1" applyBorder="1" applyAlignment="1" applyProtection="0">
      <alignment vertical="bottom"/>
    </xf>
    <xf numFmtId="49" fontId="23" fillId="5" borderId="34" applyNumberFormat="1" applyFont="1" applyFill="1" applyBorder="1" applyAlignment="1" applyProtection="0">
      <alignment vertical="bottom"/>
    </xf>
    <xf numFmtId="49" fontId="23" borderId="35" applyNumberFormat="1" applyFont="1" applyFill="0" applyBorder="1" applyAlignment="1" applyProtection="0">
      <alignment vertical="bottom"/>
    </xf>
    <xf numFmtId="49" fontId="23" borderId="33" applyNumberFormat="1" applyFont="1" applyFill="0" applyBorder="1" applyAlignment="1" applyProtection="0">
      <alignment vertical="bottom"/>
    </xf>
    <xf numFmtId="0" fontId="23" borderId="33" applyNumberFormat="0" applyFont="1" applyFill="0" applyBorder="1" applyAlignment="1" applyProtection="0">
      <alignment vertical="bottom"/>
    </xf>
    <xf numFmtId="0" fontId="24" borderId="33" applyNumberFormat="0" applyFont="1" applyFill="0" applyBorder="1" applyAlignment="1" applyProtection="0">
      <alignment horizontal="left" vertical="center" readingOrder="1"/>
    </xf>
    <xf numFmtId="49" fontId="24" borderId="34" applyNumberFormat="1" applyFont="1" applyFill="0" applyBorder="1" applyAlignment="1" applyProtection="0">
      <alignment horizontal="left" vertical="center" readingOrder="1"/>
    </xf>
    <xf numFmtId="49" fontId="24" borderId="35" applyNumberFormat="1" applyFont="1" applyFill="0" applyBorder="1" applyAlignment="1" applyProtection="0">
      <alignment horizontal="left" vertical="center" readingOrder="1"/>
    </xf>
    <xf numFmtId="49" fontId="24" borderId="33" applyNumberFormat="1" applyFont="1" applyFill="0" applyBorder="1" applyAlignment="1" applyProtection="0">
      <alignment horizontal="left" vertical="center" readingOrder="1"/>
    </xf>
    <xf numFmtId="0" fontId="24" borderId="34" applyNumberFormat="0" applyFont="1" applyFill="0" applyBorder="1" applyAlignment="1" applyProtection="0">
      <alignment horizontal="left" vertical="center" readingOrder="1"/>
    </xf>
    <xf numFmtId="0" fontId="24" borderId="35" applyNumberFormat="0" applyFont="1" applyFill="0" applyBorder="1" applyAlignment="1" applyProtection="0">
      <alignment horizontal="left" vertical="center" readingOrder="1"/>
    </xf>
    <xf numFmtId="0" fontId="25" borderId="33" applyNumberFormat="0" applyFont="1" applyFill="0" applyBorder="1" applyAlignment="1" applyProtection="0">
      <alignment horizontal="left" vertical="center" readingOrder="1"/>
    </xf>
    <xf numFmtId="0" fontId="0" borderId="33" applyNumberFormat="0" applyFont="1" applyFill="0" applyBorder="1" applyAlignment="1" applyProtection="0">
      <alignment vertical="bottom"/>
    </xf>
    <xf numFmtId="0" fontId="24" fillId="3" borderId="34" applyNumberFormat="0" applyFont="1" applyFill="1" applyBorder="1" applyAlignment="1" applyProtection="0">
      <alignment vertical="bottom"/>
    </xf>
    <xf numFmtId="0" fontId="24" fillId="5" borderId="33" applyNumberFormat="0" applyFont="1" applyFill="1" applyBorder="1" applyAlignment="1" applyProtection="0">
      <alignment vertical="bottom"/>
    </xf>
    <xf numFmtId="0" fontId="24" fillId="3" borderId="34" applyNumberFormat="0" applyFont="1" applyFill="1" applyBorder="1" applyAlignment="1" applyProtection="0">
      <alignment horizontal="center" vertical="center"/>
    </xf>
    <xf numFmtId="0" fontId="24" borderId="35" applyNumberFormat="0" applyFont="1" applyFill="0" applyBorder="1" applyAlignment="1" applyProtection="0">
      <alignment horizontal="center" vertical="center"/>
    </xf>
    <xf numFmtId="0" fontId="24" borderId="33" applyNumberFormat="0" applyFont="1" applyFill="0" applyBorder="1" applyAlignment="1" applyProtection="0">
      <alignment horizontal="center" vertical="center"/>
    </xf>
    <xf numFmtId="0" fontId="24" fillId="5" borderId="34" applyNumberFormat="0" applyFont="1" applyFill="1" applyBorder="1" applyAlignment="1" applyProtection="0">
      <alignment horizontal="center" vertical="center"/>
    </xf>
    <xf numFmtId="49" fontId="24" fillId="5" borderId="33" applyNumberFormat="1" applyFont="1" applyFill="1" applyBorder="1" applyAlignment="1" applyProtection="0">
      <alignment vertical="bottom"/>
    </xf>
    <xf numFmtId="0" fontId="24" fillId="5" borderId="34" applyNumberFormat="1" applyFont="1" applyFill="1" applyBorder="1" applyAlignment="1" applyProtection="0">
      <alignment horizontal="center" vertical="center"/>
    </xf>
    <xf numFmtId="0" fontId="24" borderId="35" applyNumberFormat="1" applyFont="1" applyFill="0" applyBorder="1" applyAlignment="1" applyProtection="0">
      <alignment horizontal="center" vertical="center"/>
    </xf>
    <xf numFmtId="0" fontId="24" borderId="33" applyNumberFormat="1" applyFont="1" applyFill="0" applyBorder="1" applyAlignment="1" applyProtection="0">
      <alignment horizontal="center" vertical="center"/>
    </xf>
    <xf numFmtId="0" fontId="0" fillId="3" borderId="33" applyNumberFormat="0" applyFont="1" applyFill="1" applyBorder="1" applyAlignment="1" applyProtection="0">
      <alignment vertical="bottom"/>
    </xf>
    <xf numFmtId="0" fontId="0" fillId="3" borderId="34" applyNumberFormat="0" applyFont="1" applyFill="1" applyBorder="1" applyAlignment="1" applyProtection="0">
      <alignment vertical="bottom"/>
    </xf>
    <xf numFmtId="0" fontId="0" borderId="35" applyNumberFormat="0" applyFont="1" applyFill="0" applyBorder="1" applyAlignment="1" applyProtection="0">
      <alignment vertical="bottom"/>
    </xf>
    <xf numFmtId="49" fontId="0" fillId="3" borderId="33" applyNumberFormat="1" applyFont="1" applyFill="1" applyBorder="1" applyAlignment="1" applyProtection="0">
      <alignment vertical="bottom"/>
    </xf>
    <xf numFmtId="0" fontId="0" fillId="3" borderId="34" applyNumberFormat="0" applyFont="1" applyFill="1" applyBorder="1" applyAlignment="1" applyProtection="0">
      <alignment horizontal="center" vertical="bottom"/>
    </xf>
    <xf numFmtId="0" fontId="0" fillId="3" borderId="35" applyNumberFormat="0" applyFont="1" applyFill="1" applyBorder="1" applyAlignment="1" applyProtection="0">
      <alignment horizontal="center" vertical="bottom"/>
    </xf>
    <xf numFmtId="0" fontId="0" fillId="3" borderId="33" applyNumberFormat="0" applyFont="1" applyFill="1" applyBorder="1" applyAlignment="1" applyProtection="0">
      <alignment horizontal="center" vertical="bottom"/>
    </xf>
    <xf numFmtId="0" fontId="0" fillId="3" borderId="34" applyNumberFormat="1" applyFont="1" applyFill="1" applyBorder="1" applyAlignment="1" applyProtection="0">
      <alignment horizontal="center" vertical="bottom"/>
    </xf>
    <xf numFmtId="0" fontId="0" fillId="3" borderId="35" applyNumberFormat="1" applyFont="1" applyFill="1" applyBorder="1" applyAlignment="1" applyProtection="0">
      <alignment horizontal="center" vertical="bottom"/>
    </xf>
    <xf numFmtId="0" fontId="0" fillId="3" borderId="33" applyNumberFormat="1" applyFont="1" applyFill="1" applyBorder="1" applyAlignment="1" applyProtection="0">
      <alignment horizontal="center" vertical="bottom"/>
    </xf>
    <xf numFmtId="0" fontId="0" borderId="33" applyNumberFormat="1" applyFont="1" applyFill="0" applyBorder="1" applyAlignment="1" applyProtection="0">
      <alignment vertical="bottom"/>
    </xf>
    <xf numFmtId="0" fontId="0" fillId="3" borderId="35" applyNumberFormat="0" applyFont="1" applyFill="1" applyBorder="1" applyAlignment="1" applyProtection="0">
      <alignment vertical="bottom"/>
    </xf>
  </cellXfs>
  <cellStyles count="1">
    <cellStyle name="Normal" xfId="0" builtinId="0"/>
  </cellStyles>
  <dxfs count="14"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b val="1"/>
        <color rgb="fffffdff"/>
      </font>
      <fill>
        <patternFill patternType="solid">
          <fgColor indexed="21"/>
          <bgColor indexed="31"/>
        </patternFill>
      </fill>
    </dxf>
    <dxf>
      <font>
        <color rgb="ff000000"/>
      </font>
      <fill>
        <patternFill patternType="solid">
          <fgColor indexed="21"/>
          <bgColor indexed="33"/>
        </patternFill>
      </fill>
    </dxf>
    <dxf>
      <font>
        <color rgb="ff000000"/>
      </font>
      <fill>
        <patternFill patternType="solid">
          <fgColor indexed="21"/>
          <bgColor indexed="34"/>
        </patternFill>
      </fill>
    </dxf>
    <dxf>
      <font>
        <color rgb="ff669c35"/>
      </font>
    </dxf>
    <dxf>
      <font>
        <b val="1"/>
        <color rgb="fffffdff"/>
      </font>
      <fill>
        <patternFill patternType="solid">
          <fgColor indexed="21"/>
          <bgColor indexed="31"/>
        </patternFill>
      </fill>
    </dxf>
    <dxf>
      <font>
        <color rgb="ff000000"/>
      </font>
      <fill>
        <patternFill patternType="solid">
          <fgColor indexed="21"/>
          <bgColor indexed="33"/>
        </patternFill>
      </fill>
    </dxf>
    <dxf>
      <font>
        <color rgb="ff000000"/>
      </font>
      <fill>
        <patternFill patternType="solid">
          <fgColor indexed="21"/>
          <bgColor indexed="3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563c1"/>
      <rgbColor rgb="ffffdf7f"/>
      <rgbColor rgb="ffa5a5a5"/>
      <rgbColor rgb="ff0070c0"/>
      <rgbColor rgb="ffaaaaaa"/>
      <rgbColor rgb="ff4472c4"/>
      <rgbColor rgb="ffa7a7a7"/>
      <rgbColor rgb="ff7030a0"/>
      <rgbColor rgb="ffffffff"/>
      <rgbColor rgb="ff00b050"/>
      <rgbColor rgb="ffed7d31"/>
      <rgbColor rgb="ffff2600"/>
      <rgbColor rgb="00000000"/>
      <rgbColor rgb="e5ff9781"/>
      <rgbColor rgb="e5ffd38a"/>
      <rgbColor rgb="e5fffc98"/>
      <rgbColor rgb="ffff0000"/>
      <rgbColor rgb="ffbdc0bf"/>
      <rgbColor rgb="ffa5a5a5"/>
      <rgbColor rgb="ff3f3f3f"/>
      <rgbColor rgb="ffdbdbdb"/>
      <rgbColor rgb="ffe62300"/>
      <rgbColor rgb="00ffffff"/>
      <rgbColor rgb="fffffdff"/>
      <rgbColor rgb="e5afe489"/>
      <rgbColor rgb="e598efea"/>
      <rgbColor rgb="ff669c3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Y26"/>
  <sheetViews>
    <sheetView workbookViewId="0" showGridLines="0" defaultGridColor="1"/>
  </sheetViews>
  <sheetFormatPr defaultColWidth="8.83333" defaultRowHeight="15.9" customHeight="1" outlineLevelRow="0" outlineLevelCol="0"/>
  <cols>
    <col min="1" max="4" width="40.6719" style="1" customWidth="1"/>
    <col min="5" max="5" width="5.03125" style="1" customWidth="1"/>
    <col min="6" max="16" width="40.6719" style="1" customWidth="1"/>
    <col min="17" max="17" width="7.26562" style="1" customWidth="1"/>
    <col min="18" max="22" width="40.6719" style="1" customWidth="1"/>
    <col min="23" max="25" hidden="1" width="8.83333" style="1" customWidth="1"/>
    <col min="26" max="16384" width="8.85156" style="1" customWidth="1"/>
  </cols>
  <sheetData>
    <row r="1" ht="35.6" customHeight="1">
      <c r="A1" s="2"/>
      <c r="B1" t="s" s="3">
        <v>0</v>
      </c>
      <c r="C1" t="s" s="4">
        <v>1</v>
      </c>
      <c r="D1" t="s" s="5">
        <v>2</v>
      </c>
      <c r="E1" s="6"/>
      <c r="F1" t="s" s="7">
        <v>3</v>
      </c>
      <c r="G1" t="s" s="7">
        <v>4</v>
      </c>
      <c r="H1" t="s" s="7">
        <v>5</v>
      </c>
      <c r="I1" t="s" s="7">
        <v>6</v>
      </c>
      <c r="J1" t="s" s="7">
        <v>7</v>
      </c>
      <c r="K1" t="s" s="7">
        <v>8</v>
      </c>
      <c r="L1" t="s" s="7">
        <v>9</v>
      </c>
      <c r="M1" t="s" s="8">
        <v>10</v>
      </c>
      <c r="N1" t="s" s="7">
        <v>11</v>
      </c>
      <c r="O1" t="s" s="9">
        <v>12</v>
      </c>
      <c r="P1" t="s" s="10">
        <v>13</v>
      </c>
      <c r="Q1" s="11"/>
      <c r="R1" t="s" s="12">
        <v>14</v>
      </c>
      <c r="S1" t="s" s="7">
        <v>15</v>
      </c>
      <c r="T1" t="s" s="7">
        <v>16</v>
      </c>
      <c r="U1" t="s" s="7">
        <v>17</v>
      </c>
      <c r="V1" t="s" s="7">
        <v>18</v>
      </c>
      <c r="W1" s="13"/>
      <c r="X1" s="13"/>
      <c r="Y1" s="13"/>
    </row>
    <row r="2" ht="22.9" customHeight="1">
      <c r="A2" s="14"/>
      <c r="B2" t="s" s="15">
        <v>19</v>
      </c>
      <c r="C2" t="s" s="16">
        <v>19</v>
      </c>
      <c r="D2" t="s" s="17">
        <v>19</v>
      </c>
      <c r="E2" s="18"/>
      <c r="F2" t="s" s="19">
        <v>19</v>
      </c>
      <c r="G2" t="s" s="19">
        <v>19</v>
      </c>
      <c r="H2" t="s" s="19">
        <v>19</v>
      </c>
      <c r="I2" t="s" s="19">
        <v>19</v>
      </c>
      <c r="J2" t="s" s="19">
        <v>19</v>
      </c>
      <c r="K2" t="s" s="19">
        <v>19</v>
      </c>
      <c r="L2" t="s" s="19">
        <v>19</v>
      </c>
      <c r="M2" t="s" s="19">
        <v>19</v>
      </c>
      <c r="N2" t="s" s="19">
        <v>19</v>
      </c>
      <c r="O2" t="s" s="20">
        <v>19</v>
      </c>
      <c r="P2" t="s" s="21">
        <v>19</v>
      </c>
      <c r="Q2" s="22"/>
      <c r="R2" t="s" s="23">
        <v>19</v>
      </c>
      <c r="S2" t="s" s="19">
        <v>19</v>
      </c>
      <c r="T2" t="s" s="19">
        <v>19</v>
      </c>
      <c r="U2" t="s" s="19">
        <v>19</v>
      </c>
      <c r="V2" t="s" s="19">
        <v>19</v>
      </c>
      <c r="W2" s="24"/>
      <c r="X2" s="24"/>
      <c r="Y2" s="24"/>
    </row>
    <row r="3" ht="8" customHeight="1">
      <c r="A3" s="25"/>
      <c r="B3" s="26"/>
      <c r="C3" s="27"/>
      <c r="D3" s="28"/>
      <c r="E3" s="29"/>
      <c r="F3" s="30"/>
      <c r="G3" s="31"/>
      <c r="H3" s="32"/>
      <c r="I3" s="31"/>
      <c r="J3" s="32"/>
      <c r="K3" s="31"/>
      <c r="L3" s="32"/>
      <c r="M3" s="31"/>
      <c r="N3" s="32"/>
      <c r="O3" s="33"/>
      <c r="P3" s="34"/>
      <c r="Q3" s="35"/>
      <c r="R3" s="30"/>
      <c r="S3" s="31"/>
      <c r="T3" s="32"/>
      <c r="U3" s="31"/>
      <c r="V3" s="32"/>
      <c r="W3" s="32"/>
      <c r="X3" s="32"/>
      <c r="Y3" s="32"/>
    </row>
    <row r="4" ht="25" customHeight="1">
      <c r="A4" s="36"/>
      <c r="B4" t="s" s="37">
        <v>20</v>
      </c>
      <c r="C4" t="s" s="38">
        <v>20</v>
      </c>
      <c r="D4" t="s" s="39">
        <v>20</v>
      </c>
      <c r="E4" s="40"/>
      <c r="F4" t="s" s="41">
        <v>20</v>
      </c>
      <c r="G4" t="s" s="42">
        <v>20</v>
      </c>
      <c r="H4" t="s" s="42">
        <v>20</v>
      </c>
      <c r="I4" t="s" s="42">
        <v>20</v>
      </c>
      <c r="J4" t="s" s="42">
        <v>20</v>
      </c>
      <c r="K4" t="s" s="42">
        <v>20</v>
      </c>
      <c r="L4" t="s" s="42">
        <v>20</v>
      </c>
      <c r="M4" t="s" s="42">
        <v>20</v>
      </c>
      <c r="N4" t="s" s="42">
        <v>20</v>
      </c>
      <c r="O4" t="s" s="43">
        <v>20</v>
      </c>
      <c r="P4" t="s" s="44">
        <v>20</v>
      </c>
      <c r="Q4" s="45"/>
      <c r="R4" t="s" s="41">
        <v>20</v>
      </c>
      <c r="S4" t="s" s="42">
        <v>20</v>
      </c>
      <c r="T4" t="s" s="42">
        <v>20</v>
      </c>
      <c r="U4" t="s" s="42">
        <v>20</v>
      </c>
      <c r="V4" t="s" s="42">
        <v>20</v>
      </c>
      <c r="W4" s="46"/>
      <c r="X4" s="46"/>
      <c r="Y4" s="46"/>
    </row>
    <row r="5" ht="35" customHeight="1">
      <c r="A5" s="47"/>
      <c r="B5" t="s" s="48">
        <v>21</v>
      </c>
      <c r="C5" t="s" s="48">
        <v>22</v>
      </c>
      <c r="D5" t="s" s="48">
        <v>22</v>
      </c>
      <c r="E5" s="49"/>
      <c r="F5" t="s" s="50">
        <v>23</v>
      </c>
      <c r="G5" t="s" s="48">
        <v>23</v>
      </c>
      <c r="H5" t="s" s="48">
        <v>23</v>
      </c>
      <c r="I5" t="s" s="48">
        <v>22</v>
      </c>
      <c r="J5" t="s" s="48">
        <v>22</v>
      </c>
      <c r="K5" t="s" s="48">
        <v>23</v>
      </c>
      <c r="L5" t="s" s="48">
        <v>23</v>
      </c>
      <c r="M5" t="s" s="48">
        <v>21</v>
      </c>
      <c r="N5" t="s" s="48">
        <v>22</v>
      </c>
      <c r="O5" t="s" s="48">
        <v>22</v>
      </c>
      <c r="P5" t="s" s="48">
        <v>24</v>
      </c>
      <c r="Q5" s="51"/>
      <c r="R5" t="s" s="48">
        <v>23</v>
      </c>
      <c r="S5" t="s" s="48">
        <v>21</v>
      </c>
      <c r="T5" t="s" s="48">
        <v>21</v>
      </c>
      <c r="U5" t="s" s="48">
        <v>22</v>
      </c>
      <c r="V5" t="s" s="48">
        <v>25</v>
      </c>
      <c r="W5" s="52">
        <f>COUNTIF(B5:V5,"1)")</f>
        <v>4</v>
      </c>
      <c r="X5" t="s" s="48">
        <v>26</v>
      </c>
      <c r="Y5" s="53"/>
    </row>
    <row r="6" ht="35" customHeight="1">
      <c r="A6" s="47"/>
      <c r="B6" t="s" s="48">
        <v>27</v>
      </c>
      <c r="C6" t="s" s="48">
        <v>27</v>
      </c>
      <c r="D6" t="s" s="54">
        <v>27</v>
      </c>
      <c r="E6" s="55"/>
      <c r="F6" t="s" s="50">
        <v>28</v>
      </c>
      <c r="G6" t="s" s="48">
        <v>28</v>
      </c>
      <c r="H6" t="s" s="48">
        <v>29</v>
      </c>
      <c r="I6" t="s" s="48">
        <v>25</v>
      </c>
      <c r="J6" t="s" s="48">
        <v>25</v>
      </c>
      <c r="K6" t="s" s="48">
        <v>30</v>
      </c>
      <c r="L6" t="s" s="48">
        <v>29</v>
      </c>
      <c r="M6" t="s" s="48">
        <v>27</v>
      </c>
      <c r="N6" t="s" s="48">
        <v>27</v>
      </c>
      <c r="O6" t="s" s="48">
        <v>27</v>
      </c>
      <c r="P6" t="s" s="48">
        <v>31</v>
      </c>
      <c r="Q6" s="49"/>
      <c r="R6" t="s" s="50">
        <v>27</v>
      </c>
      <c r="S6" t="s" s="48">
        <v>27</v>
      </c>
      <c r="T6" t="s" s="48">
        <v>27</v>
      </c>
      <c r="U6" t="s" s="48">
        <v>32</v>
      </c>
      <c r="V6" t="s" s="48">
        <v>32</v>
      </c>
      <c r="W6" s="52">
        <f>COUNTIF(B6:V6,"2)")</f>
        <v>9</v>
      </c>
      <c r="X6" t="s" s="48">
        <v>26</v>
      </c>
      <c r="Y6" s="53"/>
    </row>
    <row r="7" ht="35" customHeight="1">
      <c r="A7" s="47"/>
      <c r="B7" t="s" s="48">
        <v>33</v>
      </c>
      <c r="C7" t="s" s="48">
        <v>33</v>
      </c>
      <c r="D7" t="s" s="54">
        <v>33</v>
      </c>
      <c r="E7" s="55"/>
      <c r="F7" t="s" s="50">
        <v>29</v>
      </c>
      <c r="G7" t="s" s="48">
        <v>29</v>
      </c>
      <c r="H7" t="s" s="48">
        <v>33</v>
      </c>
      <c r="I7" t="s" s="48">
        <v>33</v>
      </c>
      <c r="J7" t="s" s="48">
        <v>33</v>
      </c>
      <c r="K7" t="s" s="48">
        <v>29</v>
      </c>
      <c r="L7" t="s" s="48">
        <v>33</v>
      </c>
      <c r="M7" t="s" s="48">
        <v>33</v>
      </c>
      <c r="N7" t="s" s="48">
        <v>33</v>
      </c>
      <c r="O7" t="s" s="48">
        <v>33</v>
      </c>
      <c r="P7" t="s" s="48">
        <v>25</v>
      </c>
      <c r="Q7" s="49"/>
      <c r="R7" t="s" s="50">
        <v>33</v>
      </c>
      <c r="S7" t="s" s="48">
        <v>33</v>
      </c>
      <c r="T7" t="s" s="48">
        <v>33</v>
      </c>
      <c r="U7" t="s" s="48">
        <v>33</v>
      </c>
      <c r="V7" t="s" s="48">
        <v>33</v>
      </c>
      <c r="W7" s="52">
        <f>COUNTIF(B7:V7,"3)")</f>
        <v>15</v>
      </c>
      <c r="X7" t="s" s="48">
        <v>26</v>
      </c>
      <c r="Y7" s="53"/>
    </row>
    <row r="8" ht="35" customHeight="1">
      <c r="A8" s="47"/>
      <c r="B8" t="s" s="48">
        <v>34</v>
      </c>
      <c r="C8" t="s" s="48">
        <v>34</v>
      </c>
      <c r="D8" t="s" s="54">
        <v>34</v>
      </c>
      <c r="E8" s="55"/>
      <c r="F8" t="s" s="50">
        <v>34</v>
      </c>
      <c r="G8" t="s" s="48">
        <v>34</v>
      </c>
      <c r="H8" t="s" s="48">
        <v>34</v>
      </c>
      <c r="I8" t="s" s="48">
        <v>34</v>
      </c>
      <c r="J8" t="s" s="48">
        <v>34</v>
      </c>
      <c r="K8" t="s" s="48">
        <v>34</v>
      </c>
      <c r="L8" t="s" s="48">
        <v>34</v>
      </c>
      <c r="M8" t="s" s="48">
        <v>34</v>
      </c>
      <c r="N8" t="s" s="48">
        <v>34</v>
      </c>
      <c r="O8" t="s" s="56">
        <v>34</v>
      </c>
      <c r="P8" t="s" s="57">
        <v>34</v>
      </c>
      <c r="Q8" s="58"/>
      <c r="R8" t="s" s="50">
        <v>34</v>
      </c>
      <c r="S8" t="s" s="48">
        <v>34</v>
      </c>
      <c r="T8" t="s" s="48">
        <v>34</v>
      </c>
      <c r="U8" t="s" s="48">
        <v>34</v>
      </c>
      <c r="V8" t="s" s="48">
        <v>34</v>
      </c>
      <c r="W8" s="52">
        <f>COUNTIF(B8:V8,"4)")</f>
        <v>19</v>
      </c>
      <c r="X8" t="s" s="48">
        <v>26</v>
      </c>
      <c r="Y8" s="53"/>
    </row>
    <row r="9" ht="35" customHeight="1">
      <c r="A9" s="47"/>
      <c r="B9" t="s" s="48">
        <v>35</v>
      </c>
      <c r="C9" t="s" s="48">
        <v>35</v>
      </c>
      <c r="D9" t="s" s="54">
        <v>35</v>
      </c>
      <c r="E9" s="55"/>
      <c r="F9" t="s" s="50">
        <v>35</v>
      </c>
      <c r="G9" t="s" s="48">
        <v>35</v>
      </c>
      <c r="H9" t="s" s="48">
        <v>35</v>
      </c>
      <c r="I9" t="s" s="48">
        <v>35</v>
      </c>
      <c r="J9" t="s" s="48">
        <v>35</v>
      </c>
      <c r="K9" t="s" s="48">
        <v>35</v>
      </c>
      <c r="L9" t="s" s="48">
        <v>35</v>
      </c>
      <c r="M9" t="s" s="48">
        <v>35</v>
      </c>
      <c r="N9" t="s" s="48">
        <v>35</v>
      </c>
      <c r="O9" t="s" s="56">
        <v>35</v>
      </c>
      <c r="P9" t="s" s="57">
        <v>35</v>
      </c>
      <c r="Q9" s="58"/>
      <c r="R9" t="s" s="50">
        <v>35</v>
      </c>
      <c r="S9" t="s" s="48">
        <v>35</v>
      </c>
      <c r="T9" t="s" s="48">
        <v>35</v>
      </c>
      <c r="U9" t="s" s="48">
        <v>35</v>
      </c>
      <c r="V9" t="s" s="48">
        <v>35</v>
      </c>
      <c r="W9" s="52">
        <f>COUNTIF(B9:V9,"5)")</f>
        <v>19</v>
      </c>
      <c r="X9" t="s" s="48">
        <v>26</v>
      </c>
      <c r="Y9" s="53"/>
    </row>
    <row r="10" ht="35" customHeight="1">
      <c r="A10" s="47"/>
      <c r="B10" t="s" s="48">
        <v>36</v>
      </c>
      <c r="C10" t="s" s="48">
        <v>36</v>
      </c>
      <c r="D10" t="s" s="54">
        <v>36</v>
      </c>
      <c r="E10" s="55"/>
      <c r="F10" t="s" s="50">
        <v>36</v>
      </c>
      <c r="G10" t="s" s="48">
        <v>36</v>
      </c>
      <c r="H10" t="s" s="48">
        <v>36</v>
      </c>
      <c r="I10" t="s" s="48">
        <v>36</v>
      </c>
      <c r="J10" t="s" s="48">
        <v>36</v>
      </c>
      <c r="K10" t="s" s="48">
        <v>36</v>
      </c>
      <c r="L10" t="s" s="48">
        <v>36</v>
      </c>
      <c r="M10" t="s" s="48">
        <v>36</v>
      </c>
      <c r="N10" t="s" s="48">
        <v>36</v>
      </c>
      <c r="O10" t="s" s="56">
        <v>36</v>
      </c>
      <c r="P10" t="s" s="57">
        <v>36</v>
      </c>
      <c r="Q10" s="58"/>
      <c r="R10" t="s" s="50">
        <v>36</v>
      </c>
      <c r="S10" t="s" s="48">
        <v>36</v>
      </c>
      <c r="T10" t="s" s="48">
        <v>36</v>
      </c>
      <c r="U10" t="s" s="48">
        <v>36</v>
      </c>
      <c r="V10" t="s" s="48">
        <v>36</v>
      </c>
      <c r="W10" s="52">
        <f>COUNTIF(B10:V10,"6)")</f>
        <v>19</v>
      </c>
      <c r="X10" t="s" s="48">
        <v>26</v>
      </c>
      <c r="Y10" s="53"/>
    </row>
    <row r="11" ht="15" customHeight="1">
      <c r="A11" s="59"/>
      <c r="B11" s="60"/>
      <c r="C11" s="61"/>
      <c r="D11" s="62"/>
      <c r="E11" s="63"/>
      <c r="F11" s="64"/>
      <c r="G11" s="65"/>
      <c r="H11" s="65"/>
      <c r="I11" s="65"/>
      <c r="J11" s="65"/>
      <c r="K11" s="65"/>
      <c r="L11" s="65"/>
      <c r="M11" s="65"/>
      <c r="N11" s="65"/>
      <c r="O11" s="66"/>
      <c r="P11" s="67"/>
      <c r="Q11" s="68"/>
      <c r="R11" s="64"/>
      <c r="S11" s="65"/>
      <c r="T11" s="65"/>
      <c r="U11" s="65"/>
      <c r="V11" s="65"/>
      <c r="W11" s="65"/>
      <c r="X11" s="65"/>
      <c r="Y11" s="65"/>
    </row>
    <row r="12" ht="25" customHeight="1">
      <c r="A12" s="69"/>
      <c r="B12" t="s" s="70">
        <v>37</v>
      </c>
      <c r="C12" t="s" s="71">
        <v>37</v>
      </c>
      <c r="D12" t="s" s="72">
        <v>37</v>
      </c>
      <c r="E12" s="73"/>
      <c r="F12" t="s" s="74">
        <v>37</v>
      </c>
      <c r="G12" t="s" s="75">
        <v>37</v>
      </c>
      <c r="H12" t="s" s="75">
        <v>37</v>
      </c>
      <c r="I12" t="s" s="75">
        <v>37</v>
      </c>
      <c r="J12" t="s" s="75">
        <v>37</v>
      </c>
      <c r="K12" t="s" s="75">
        <v>37</v>
      </c>
      <c r="L12" t="s" s="75">
        <v>37</v>
      </c>
      <c r="M12" t="s" s="75">
        <v>37</v>
      </c>
      <c r="N12" t="s" s="75">
        <v>37</v>
      </c>
      <c r="O12" t="s" s="76">
        <v>37</v>
      </c>
      <c r="P12" t="s" s="77">
        <v>37</v>
      </c>
      <c r="Q12" s="78"/>
      <c r="R12" t="s" s="74">
        <v>37</v>
      </c>
      <c r="S12" t="s" s="75">
        <v>37</v>
      </c>
      <c r="T12" t="s" s="75">
        <v>37</v>
      </c>
      <c r="U12" t="s" s="75">
        <v>37</v>
      </c>
      <c r="V12" t="s" s="75">
        <v>37</v>
      </c>
      <c r="W12" s="79"/>
      <c r="X12" s="79"/>
      <c r="Y12" s="79"/>
    </row>
    <row r="13" ht="35.95" customHeight="1">
      <c r="A13" s="47"/>
      <c r="B13" t="s" s="48">
        <v>21</v>
      </c>
      <c r="C13" t="s" s="48">
        <v>21</v>
      </c>
      <c r="D13" t="s" s="48">
        <v>24</v>
      </c>
      <c r="E13" s="51"/>
      <c r="F13" t="s" s="48">
        <v>23</v>
      </c>
      <c r="G13" t="s" s="48">
        <v>23</v>
      </c>
      <c r="H13" t="s" s="48">
        <v>29</v>
      </c>
      <c r="I13" t="s" s="48">
        <v>24</v>
      </c>
      <c r="J13" t="s" s="48">
        <v>24</v>
      </c>
      <c r="K13" t="s" s="48">
        <v>23</v>
      </c>
      <c r="L13" t="s" s="48">
        <v>23</v>
      </c>
      <c r="M13" t="s" s="48">
        <v>29</v>
      </c>
      <c r="N13" t="s" s="48">
        <v>21</v>
      </c>
      <c r="O13" t="s" s="48">
        <v>21</v>
      </c>
      <c r="P13" t="s" s="48">
        <v>24</v>
      </c>
      <c r="Q13" s="51"/>
      <c r="R13" t="s" s="48">
        <v>23</v>
      </c>
      <c r="S13" t="s" s="48">
        <v>29</v>
      </c>
      <c r="T13" t="s" s="48">
        <v>29</v>
      </c>
      <c r="U13" t="s" s="48">
        <v>38</v>
      </c>
      <c r="V13" t="s" s="48">
        <v>38</v>
      </c>
      <c r="W13" s="52">
        <f>COUNTIF(B13:V13,"1)")</f>
        <v>4</v>
      </c>
      <c r="X13" t="s" s="48">
        <v>26</v>
      </c>
      <c r="Y13" s="53"/>
    </row>
    <row r="14" ht="35.95" customHeight="1">
      <c r="A14" s="47"/>
      <c r="B14" t="s" s="48">
        <v>27</v>
      </c>
      <c r="C14" t="s" s="48">
        <v>27</v>
      </c>
      <c r="D14" t="s" s="48">
        <v>31</v>
      </c>
      <c r="E14" s="51"/>
      <c r="F14" t="s" s="48">
        <v>29</v>
      </c>
      <c r="G14" t="s" s="48">
        <v>29</v>
      </c>
      <c r="H14" t="s" s="48">
        <v>27</v>
      </c>
      <c r="I14" t="s" s="48">
        <v>31</v>
      </c>
      <c r="J14" t="s" s="48">
        <v>31</v>
      </c>
      <c r="K14" t="s" s="48">
        <v>27</v>
      </c>
      <c r="L14" t="s" s="48">
        <v>29</v>
      </c>
      <c r="M14" t="s" s="48">
        <v>27</v>
      </c>
      <c r="N14" t="s" s="48">
        <v>27</v>
      </c>
      <c r="O14" t="s" s="48">
        <v>27</v>
      </c>
      <c r="P14" t="s" s="48">
        <v>31</v>
      </c>
      <c r="Q14" s="51"/>
      <c r="R14" t="s" s="48">
        <v>29</v>
      </c>
      <c r="S14" t="s" s="48">
        <v>27</v>
      </c>
      <c r="T14" t="s" s="48">
        <v>27</v>
      </c>
      <c r="U14" t="s" s="48">
        <v>32</v>
      </c>
      <c r="V14" t="s" s="48">
        <v>25</v>
      </c>
      <c r="W14" s="52">
        <f>COUNTIF(B14:V14,"2)")</f>
        <v>9</v>
      </c>
      <c r="X14" t="s" s="48">
        <v>26</v>
      </c>
      <c r="Y14" s="53"/>
    </row>
    <row r="15" ht="35.95" customHeight="1">
      <c r="A15" s="47"/>
      <c r="B15" t="s" s="48">
        <v>33</v>
      </c>
      <c r="C15" t="s" s="48">
        <v>33</v>
      </c>
      <c r="D15" t="s" s="48">
        <v>38</v>
      </c>
      <c r="E15" s="49"/>
      <c r="F15" t="s" s="50">
        <v>33</v>
      </c>
      <c r="G15" t="s" s="48">
        <v>33</v>
      </c>
      <c r="H15" t="s" s="48">
        <v>33</v>
      </c>
      <c r="I15" t="s" s="48">
        <v>25</v>
      </c>
      <c r="J15" t="s" s="48">
        <v>25</v>
      </c>
      <c r="K15" t="s" s="48">
        <v>33</v>
      </c>
      <c r="L15" t="s" s="48">
        <v>33</v>
      </c>
      <c r="M15" t="s" s="48">
        <v>33</v>
      </c>
      <c r="N15" t="s" s="48">
        <v>33</v>
      </c>
      <c r="O15" t="s" s="48">
        <v>33</v>
      </c>
      <c r="P15" t="s" s="48">
        <v>25</v>
      </c>
      <c r="Q15" s="49"/>
      <c r="R15" t="s" s="50">
        <v>33</v>
      </c>
      <c r="S15" t="s" s="48">
        <v>33</v>
      </c>
      <c r="T15" t="s" s="48">
        <v>33</v>
      </c>
      <c r="U15" t="s" s="48">
        <v>33</v>
      </c>
      <c r="V15" t="s" s="48">
        <v>32</v>
      </c>
      <c r="W15" s="52">
        <f>COUNTIF(B15:V15,"3)")</f>
        <v>14</v>
      </c>
      <c r="X15" t="s" s="48">
        <v>26</v>
      </c>
      <c r="Y15" s="53"/>
    </row>
    <row r="16" ht="35.95" customHeight="1">
      <c r="A16" s="47"/>
      <c r="B16" t="s" s="48">
        <v>34</v>
      </c>
      <c r="C16" t="s" s="48">
        <v>34</v>
      </c>
      <c r="D16" t="s" s="54">
        <v>34</v>
      </c>
      <c r="E16" s="55"/>
      <c r="F16" t="s" s="50">
        <v>34</v>
      </c>
      <c r="G16" t="s" s="48">
        <v>34</v>
      </c>
      <c r="H16" t="s" s="48">
        <v>34</v>
      </c>
      <c r="I16" t="s" s="48">
        <v>34</v>
      </c>
      <c r="J16" t="s" s="48">
        <v>34</v>
      </c>
      <c r="K16" t="s" s="48">
        <v>34</v>
      </c>
      <c r="L16" t="s" s="48">
        <v>34</v>
      </c>
      <c r="M16" t="s" s="48">
        <v>34</v>
      </c>
      <c r="N16" t="s" s="48">
        <v>34</v>
      </c>
      <c r="O16" t="s" s="56">
        <v>34</v>
      </c>
      <c r="P16" t="s" s="57">
        <v>34</v>
      </c>
      <c r="Q16" s="58"/>
      <c r="R16" t="s" s="50">
        <v>34</v>
      </c>
      <c r="S16" t="s" s="48">
        <v>34</v>
      </c>
      <c r="T16" t="s" s="48">
        <v>34</v>
      </c>
      <c r="U16" t="s" s="48">
        <v>34</v>
      </c>
      <c r="V16" t="s" s="48">
        <v>34</v>
      </c>
      <c r="W16" s="52">
        <f>COUNTIF(B16:V16,"4)")</f>
        <v>19</v>
      </c>
      <c r="X16" t="s" s="48">
        <v>26</v>
      </c>
      <c r="Y16" s="53"/>
    </row>
    <row r="17" ht="35.95" customHeight="1">
      <c r="A17" s="47"/>
      <c r="B17" t="s" s="48">
        <v>35</v>
      </c>
      <c r="C17" t="s" s="48">
        <v>35</v>
      </c>
      <c r="D17" t="s" s="54">
        <v>35</v>
      </c>
      <c r="E17" s="55"/>
      <c r="F17" t="s" s="50">
        <v>35</v>
      </c>
      <c r="G17" t="s" s="48">
        <v>35</v>
      </c>
      <c r="H17" t="s" s="48">
        <v>35</v>
      </c>
      <c r="I17" t="s" s="48">
        <v>35</v>
      </c>
      <c r="J17" t="s" s="48">
        <v>35</v>
      </c>
      <c r="K17" t="s" s="48">
        <v>35</v>
      </c>
      <c r="L17" t="s" s="48">
        <v>35</v>
      </c>
      <c r="M17" t="s" s="48">
        <v>35</v>
      </c>
      <c r="N17" t="s" s="48">
        <v>35</v>
      </c>
      <c r="O17" t="s" s="56">
        <v>35</v>
      </c>
      <c r="P17" t="s" s="57">
        <v>35</v>
      </c>
      <c r="Q17" s="58"/>
      <c r="R17" t="s" s="50">
        <v>35</v>
      </c>
      <c r="S17" t="s" s="48">
        <v>35</v>
      </c>
      <c r="T17" t="s" s="48">
        <v>35</v>
      </c>
      <c r="U17" t="s" s="48">
        <v>35</v>
      </c>
      <c r="V17" t="s" s="48">
        <v>35</v>
      </c>
      <c r="W17" s="52">
        <f>COUNTIF(B17:V17,"5)")</f>
        <v>19</v>
      </c>
      <c r="X17" t="s" s="48">
        <v>26</v>
      </c>
      <c r="Y17" s="53"/>
    </row>
    <row r="18" ht="35.95" customHeight="1">
      <c r="A18" s="47"/>
      <c r="B18" t="s" s="48">
        <v>36</v>
      </c>
      <c r="C18" t="s" s="48">
        <v>36</v>
      </c>
      <c r="D18" t="s" s="54">
        <v>36</v>
      </c>
      <c r="E18" s="55"/>
      <c r="F18" t="s" s="50">
        <v>36</v>
      </c>
      <c r="G18" t="s" s="48">
        <v>36</v>
      </c>
      <c r="H18" t="s" s="48">
        <v>36</v>
      </c>
      <c r="I18" t="s" s="48">
        <v>36</v>
      </c>
      <c r="J18" t="s" s="48">
        <v>36</v>
      </c>
      <c r="K18" t="s" s="48">
        <v>36</v>
      </c>
      <c r="L18" t="s" s="48">
        <v>36</v>
      </c>
      <c r="M18" t="s" s="48">
        <v>36</v>
      </c>
      <c r="N18" t="s" s="48">
        <v>36</v>
      </c>
      <c r="O18" t="s" s="56">
        <v>36</v>
      </c>
      <c r="P18" t="s" s="57">
        <v>36</v>
      </c>
      <c r="Q18" s="58"/>
      <c r="R18" t="s" s="50">
        <v>36</v>
      </c>
      <c r="S18" t="s" s="48">
        <v>36</v>
      </c>
      <c r="T18" t="s" s="48">
        <v>36</v>
      </c>
      <c r="U18" t="s" s="48">
        <v>36</v>
      </c>
      <c r="V18" t="s" s="48">
        <v>36</v>
      </c>
      <c r="W18" s="52">
        <f>COUNTIF(B18:V18,"6)")</f>
        <v>19</v>
      </c>
      <c r="X18" t="s" s="48">
        <v>26</v>
      </c>
      <c r="Y18" s="53"/>
    </row>
    <row r="19" ht="15" customHeight="1">
      <c r="A19" s="59"/>
      <c r="B19" s="80"/>
      <c r="C19" s="81"/>
      <c r="D19" s="82"/>
      <c r="E19" s="63"/>
      <c r="F19" s="83"/>
      <c r="G19" s="84"/>
      <c r="H19" s="84"/>
      <c r="I19" s="84"/>
      <c r="J19" s="84"/>
      <c r="K19" s="84"/>
      <c r="L19" s="84"/>
      <c r="M19" s="84"/>
      <c r="N19" s="84"/>
      <c r="O19" s="85"/>
      <c r="P19" s="86"/>
      <c r="Q19" s="68"/>
      <c r="R19" s="83"/>
      <c r="S19" s="84"/>
      <c r="T19" s="84"/>
      <c r="U19" s="84"/>
      <c r="V19" s="84"/>
      <c r="W19" s="84"/>
      <c r="X19" s="84"/>
      <c r="Y19" s="84"/>
    </row>
    <row r="20" ht="25" customHeight="1">
      <c r="A20" s="69"/>
      <c r="B20" t="s" s="87">
        <v>39</v>
      </c>
      <c r="C20" t="s" s="87">
        <v>39</v>
      </c>
      <c r="D20" t="s" s="88">
        <v>39</v>
      </c>
      <c r="E20" s="73"/>
      <c r="F20" t="s" s="89">
        <v>39</v>
      </c>
      <c r="G20" t="s" s="87">
        <v>39</v>
      </c>
      <c r="H20" t="s" s="87">
        <v>39</v>
      </c>
      <c r="I20" t="s" s="87">
        <v>39</v>
      </c>
      <c r="J20" t="s" s="87">
        <v>39</v>
      </c>
      <c r="K20" t="s" s="87">
        <v>39</v>
      </c>
      <c r="L20" t="s" s="87">
        <v>39</v>
      </c>
      <c r="M20" t="s" s="87">
        <v>39</v>
      </c>
      <c r="N20" t="s" s="87">
        <v>39</v>
      </c>
      <c r="O20" t="s" s="90">
        <v>39</v>
      </c>
      <c r="P20" t="s" s="91">
        <v>40</v>
      </c>
      <c r="Q20" s="78"/>
      <c r="R20" t="s" s="89">
        <v>39</v>
      </c>
      <c r="S20" t="s" s="87">
        <v>39</v>
      </c>
      <c r="T20" t="s" s="87">
        <v>39</v>
      </c>
      <c r="U20" t="s" s="87">
        <v>39</v>
      </c>
      <c r="V20" t="s" s="87">
        <v>39</v>
      </c>
      <c r="W20" s="92"/>
      <c r="X20" s="92"/>
      <c r="Y20" s="92"/>
    </row>
    <row r="21" ht="35.15" customHeight="1">
      <c r="A21" s="47"/>
      <c r="B21" t="s" s="48">
        <v>41</v>
      </c>
      <c r="C21" t="s" s="48">
        <v>24</v>
      </c>
      <c r="D21" t="s" s="54">
        <v>21</v>
      </c>
      <c r="E21" s="47"/>
      <c r="F21" t="s" s="48">
        <v>24</v>
      </c>
      <c r="G21" t="s" s="48">
        <v>25</v>
      </c>
      <c r="H21" t="s" s="48">
        <v>24</v>
      </c>
      <c r="I21" t="s" s="48">
        <v>29</v>
      </c>
      <c r="J21" t="s" s="48">
        <v>21</v>
      </c>
      <c r="K21" t="s" s="48">
        <v>28</v>
      </c>
      <c r="L21" t="s" s="48">
        <v>28</v>
      </c>
      <c r="M21" t="s" s="48">
        <v>29</v>
      </c>
      <c r="N21" t="s" s="48">
        <v>29</v>
      </c>
      <c r="O21" t="s" s="56">
        <v>21</v>
      </c>
      <c r="P21" s="93"/>
      <c r="Q21" s="94"/>
      <c r="R21" t="s" s="48">
        <v>29</v>
      </c>
      <c r="S21" t="s" s="48">
        <v>29</v>
      </c>
      <c r="T21" t="s" s="48">
        <v>29</v>
      </c>
      <c r="U21" t="s" s="48">
        <v>29</v>
      </c>
      <c r="V21" t="s" s="48">
        <v>25</v>
      </c>
      <c r="W21" s="52">
        <f>COUNTIF(B21:V21,"1)")</f>
        <v>3</v>
      </c>
      <c r="X21" t="s" s="48">
        <v>26</v>
      </c>
      <c r="Y21" s="53"/>
    </row>
    <row r="22" ht="35.15" customHeight="1">
      <c r="A22" s="47"/>
      <c r="B22" t="s" s="48">
        <v>42</v>
      </c>
      <c r="C22" t="s" s="48">
        <v>31</v>
      </c>
      <c r="D22" t="s" s="54">
        <v>27</v>
      </c>
      <c r="E22" s="47"/>
      <c r="F22" t="s" s="48">
        <v>31</v>
      </c>
      <c r="G22" t="s" s="48">
        <v>27</v>
      </c>
      <c r="H22" t="s" s="48">
        <v>31</v>
      </c>
      <c r="I22" t="s" s="48">
        <v>27</v>
      </c>
      <c r="J22" t="s" s="48">
        <v>27</v>
      </c>
      <c r="K22" t="s" s="48">
        <v>27</v>
      </c>
      <c r="L22" t="s" s="48">
        <v>27</v>
      </c>
      <c r="M22" t="s" s="48">
        <v>27</v>
      </c>
      <c r="N22" t="s" s="48">
        <v>27</v>
      </c>
      <c r="O22" t="s" s="56">
        <v>27</v>
      </c>
      <c r="P22" s="93"/>
      <c r="Q22" s="94"/>
      <c r="R22" t="s" s="48">
        <v>32</v>
      </c>
      <c r="S22" t="s" s="48">
        <v>32</v>
      </c>
      <c r="T22" t="s" s="48">
        <v>32</v>
      </c>
      <c r="U22" t="s" s="48">
        <v>32</v>
      </c>
      <c r="V22" t="s" s="48">
        <v>32</v>
      </c>
      <c r="W22" s="52">
        <f>COUNTIF(B22:V22,"2)")</f>
        <v>9</v>
      </c>
      <c r="X22" t="s" s="48">
        <v>26</v>
      </c>
      <c r="Y22" s="53"/>
    </row>
    <row r="23" ht="35.15" customHeight="1">
      <c r="A23" s="47"/>
      <c r="B23" t="s" s="48">
        <v>33</v>
      </c>
      <c r="C23" t="s" s="48">
        <v>33</v>
      </c>
      <c r="D23" t="s" s="54">
        <v>33</v>
      </c>
      <c r="E23" s="55"/>
      <c r="F23" t="s" s="50">
        <v>25</v>
      </c>
      <c r="G23" t="s" s="48">
        <v>33</v>
      </c>
      <c r="H23" t="s" s="48">
        <v>25</v>
      </c>
      <c r="I23" t="s" s="48">
        <v>33</v>
      </c>
      <c r="J23" t="s" s="48">
        <v>33</v>
      </c>
      <c r="K23" t="s" s="48">
        <v>33</v>
      </c>
      <c r="L23" t="s" s="48">
        <v>33</v>
      </c>
      <c r="M23" t="s" s="48">
        <v>33</v>
      </c>
      <c r="N23" t="s" s="48">
        <v>33</v>
      </c>
      <c r="O23" t="s" s="56">
        <v>33</v>
      </c>
      <c r="P23" s="93"/>
      <c r="Q23" s="58"/>
      <c r="R23" t="s" s="50">
        <v>33</v>
      </c>
      <c r="S23" t="s" s="48">
        <v>33</v>
      </c>
      <c r="T23" t="s" s="48">
        <v>33</v>
      </c>
      <c r="U23" t="s" s="48">
        <v>33</v>
      </c>
      <c r="V23" t="s" s="48">
        <v>33</v>
      </c>
      <c r="W23" s="52">
        <f>COUNTIF(B23:V23,"3)")</f>
        <v>16</v>
      </c>
      <c r="X23" t="s" s="48">
        <v>26</v>
      </c>
      <c r="Y23" s="53"/>
    </row>
    <row r="24" ht="35.15" customHeight="1">
      <c r="A24" s="95"/>
      <c r="B24" t="s" s="48">
        <v>34</v>
      </c>
      <c r="C24" t="s" s="48">
        <v>34</v>
      </c>
      <c r="D24" t="s" s="54">
        <v>34</v>
      </c>
      <c r="E24" s="96"/>
      <c r="F24" t="s" s="50">
        <v>34</v>
      </c>
      <c r="G24" t="s" s="48">
        <v>34</v>
      </c>
      <c r="H24" t="s" s="48">
        <v>34</v>
      </c>
      <c r="I24" t="s" s="48">
        <v>34</v>
      </c>
      <c r="J24" t="s" s="48">
        <v>34</v>
      </c>
      <c r="K24" t="s" s="48">
        <v>34</v>
      </c>
      <c r="L24" t="s" s="48">
        <v>34</v>
      </c>
      <c r="M24" t="s" s="48">
        <v>34</v>
      </c>
      <c r="N24" t="s" s="48">
        <v>34</v>
      </c>
      <c r="O24" t="s" s="56">
        <v>34</v>
      </c>
      <c r="P24" s="93"/>
      <c r="Q24" s="97"/>
      <c r="R24" t="s" s="50">
        <v>34</v>
      </c>
      <c r="S24" t="s" s="48">
        <v>34</v>
      </c>
      <c r="T24" t="s" s="48">
        <v>34</v>
      </c>
      <c r="U24" t="s" s="48">
        <v>34</v>
      </c>
      <c r="V24" t="s" s="48">
        <v>34</v>
      </c>
      <c r="W24" s="52">
        <f>COUNTIF(B24:V24,"4)")</f>
        <v>18</v>
      </c>
      <c r="X24" t="s" s="48">
        <v>26</v>
      </c>
      <c r="Y24" s="53"/>
    </row>
    <row r="25" ht="35.15" customHeight="1">
      <c r="A25" s="95"/>
      <c r="B25" t="s" s="48">
        <v>35</v>
      </c>
      <c r="C25" t="s" s="48">
        <v>35</v>
      </c>
      <c r="D25" t="s" s="54">
        <v>35</v>
      </c>
      <c r="E25" s="96"/>
      <c r="F25" t="s" s="50">
        <v>35</v>
      </c>
      <c r="G25" t="s" s="48">
        <v>35</v>
      </c>
      <c r="H25" t="s" s="48">
        <v>35</v>
      </c>
      <c r="I25" t="s" s="48">
        <v>35</v>
      </c>
      <c r="J25" t="s" s="48">
        <v>35</v>
      </c>
      <c r="K25" t="s" s="48">
        <v>35</v>
      </c>
      <c r="L25" t="s" s="48">
        <v>35</v>
      </c>
      <c r="M25" t="s" s="48">
        <v>35</v>
      </c>
      <c r="N25" t="s" s="48">
        <v>35</v>
      </c>
      <c r="O25" t="s" s="56">
        <v>35</v>
      </c>
      <c r="P25" s="93"/>
      <c r="Q25" s="97"/>
      <c r="R25" t="s" s="50">
        <v>35</v>
      </c>
      <c r="S25" t="s" s="48">
        <v>35</v>
      </c>
      <c r="T25" t="s" s="48">
        <v>35</v>
      </c>
      <c r="U25" t="s" s="48">
        <v>35</v>
      </c>
      <c r="V25" t="s" s="48">
        <v>35</v>
      </c>
      <c r="W25" s="52">
        <f>COUNTIF(B25:V25,"5)")</f>
        <v>18</v>
      </c>
      <c r="X25" t="s" s="48">
        <v>26</v>
      </c>
      <c r="Y25" s="53"/>
    </row>
    <row r="26" ht="35.25" customHeight="1">
      <c r="A26" s="95"/>
      <c r="B26" t="s" s="48">
        <v>36</v>
      </c>
      <c r="C26" t="s" s="48">
        <v>36</v>
      </c>
      <c r="D26" t="s" s="54">
        <v>36</v>
      </c>
      <c r="E26" s="96"/>
      <c r="F26" t="s" s="50">
        <v>36</v>
      </c>
      <c r="G26" t="s" s="48">
        <v>36</v>
      </c>
      <c r="H26" t="s" s="48">
        <v>36</v>
      </c>
      <c r="I26" t="s" s="48">
        <v>36</v>
      </c>
      <c r="J26" t="s" s="48">
        <v>36</v>
      </c>
      <c r="K26" t="s" s="48">
        <v>36</v>
      </c>
      <c r="L26" t="s" s="48">
        <v>36</v>
      </c>
      <c r="M26" t="s" s="48">
        <v>36</v>
      </c>
      <c r="N26" t="s" s="48">
        <v>36</v>
      </c>
      <c r="O26" t="s" s="56">
        <v>36</v>
      </c>
      <c r="P26" s="98"/>
      <c r="Q26" s="97"/>
      <c r="R26" t="s" s="50">
        <v>36</v>
      </c>
      <c r="S26" t="s" s="48">
        <v>36</v>
      </c>
      <c r="T26" t="s" s="48">
        <v>36</v>
      </c>
      <c r="U26" t="s" s="48">
        <v>36</v>
      </c>
      <c r="V26" t="s" s="48">
        <v>36</v>
      </c>
      <c r="W26" s="52">
        <f>COUNTIF(B26:V26,"6)")</f>
        <v>18</v>
      </c>
      <c r="X26" t="s" s="48">
        <v>26</v>
      </c>
      <c r="Y26" s="53"/>
    </row>
  </sheetData>
  <mergeCells count="1">
    <mergeCell ref="P20:P26"/>
  </mergeCells>
  <conditionalFormatting sqref="B4:D21 F4:P20 R4:Y26 F21:O26 B22:D26">
    <cfRule type="cellIs" dxfId="0" priority="1" operator="equal" stopIfTrue="1">
      <formula>"1)"</formula>
    </cfRule>
    <cfRule type="cellIs" dxfId="1" priority="2" operator="equal" stopIfTrue="1">
      <formula>"2)"</formula>
    </cfRule>
    <cfRule type="cellIs" dxfId="2" priority="3" operator="equal" stopIfTrue="1">
      <formula>"3)"</formula>
    </cfRule>
    <cfRule type="cellIs" dxfId="3" priority="4" operator="equal" stopIfTrue="1">
      <formula>"4)"</formula>
    </cfRule>
    <cfRule type="cellIs" dxfId="4" priority="5" operator="equal" stopIfTrue="1">
      <formula>"5)"</formula>
    </cfRule>
    <cfRule type="cellIs" dxfId="5" priority="6" operator="equal" stopIfTrue="1">
      <formula>"6)"</formula>
    </cfRule>
  </conditionalFormatting>
  <pageMargins left="0.25" right="0.25" top="0.75" bottom="0.746528" header="0.3" footer="0.3"/>
  <pageSetup firstPageNumber="1" fitToHeight="1" fitToWidth="1" scale="61" useFirstPageNumber="0" orientation="landscape" pageOrder="downThenOver"/>
  <headerFooter>
    <oddHeader>&amp;C&amp;"Calibri (Body),Bold"&amp;20&amp;K000000Alameda County Fair 2022</oddHeader>
    <oddFooter>&amp;L&amp;"Calibri,Regular"&amp;11&amp;K000000Contact Jorg Linke for changes
email: &amp;U&amp;K0563C1kellylinke@yahoo.com&amp;U&amp;K000000; cell: 925-219-7142&amp;C&amp;"Calibri,Bold"&amp;20&amp;K000000Week ... of 4&amp;R&amp;"Calibri,Regular"&amp;11&amp;K000000created 5/10/2022
updated 5/27/2022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V74"/>
  <sheetViews>
    <sheetView workbookViewId="0" showGridLines="0" defaultGridColor="1">
      <pane topLeftCell="C3" xSplit="2" ySplit="2" activePane="bottomRight" state="frozen"/>
    </sheetView>
  </sheetViews>
  <sheetFormatPr defaultColWidth="16.3333" defaultRowHeight="14.75" customHeight="1" outlineLevelRow="0" outlineLevelCol="0"/>
  <cols>
    <col min="1" max="20" width="15.8594" style="99" customWidth="1"/>
    <col min="21" max="21" width="6" style="99" customWidth="1"/>
    <col min="22" max="22" width="8.22656" style="99" customWidth="1"/>
    <col min="23" max="16384" width="16.3516" style="99" customWidth="1"/>
  </cols>
  <sheetData>
    <row r="1" ht="16" customHeight="1">
      <c r="A1" t="s" s="100">
        <v>43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ht="12.55" customHeight="1">
      <c r="A2" s="101"/>
      <c r="B2" t="s" s="102">
        <f>'Sign Up Sheet'!B1</f>
        <v>44</v>
      </c>
      <c r="C2" t="s" s="102">
        <f>'Sign Up Sheet'!C1</f>
        <v>45</v>
      </c>
      <c r="D2" t="s" s="102">
        <f>'Sign Up Sheet'!D1</f>
        <v>46</v>
      </c>
      <c r="E2" t="s" s="102">
        <f>'Sign Up Sheet'!F1</f>
        <v>47</v>
      </c>
      <c r="F2" t="s" s="102">
        <f>'Sign Up Sheet'!G1</f>
        <v>48</v>
      </c>
      <c r="G2" t="s" s="102">
        <f>'Sign Up Sheet'!H1</f>
        <v>49</v>
      </c>
      <c r="H2" t="s" s="102">
        <f>'Sign Up Sheet'!I1</f>
        <v>50</v>
      </c>
      <c r="I2" t="s" s="102">
        <f>'Sign Up Sheet'!J1</f>
        <v>51</v>
      </c>
      <c r="J2" t="s" s="102">
        <f>'Sign Up Sheet'!K1</f>
        <v>52</v>
      </c>
      <c r="K2" t="s" s="102">
        <f>'Sign Up Sheet'!L1</f>
        <v>53</v>
      </c>
      <c r="L2" t="s" s="102">
        <f>'Sign Up Sheet'!M1</f>
        <v>54</v>
      </c>
      <c r="M2" t="s" s="102">
        <f>'Sign Up Sheet'!N1</f>
        <v>55</v>
      </c>
      <c r="N2" t="s" s="102">
        <f>'Sign Up Sheet'!O1</f>
        <v>56</v>
      </c>
      <c r="O2" t="s" s="102">
        <f>'Sign Up Sheet'!P1</f>
        <v>57</v>
      </c>
      <c r="P2" t="s" s="102">
        <f>'Sign Up Sheet'!R1</f>
        <v>58</v>
      </c>
      <c r="Q2" t="s" s="102">
        <f>'Sign Up Sheet'!S1</f>
        <v>59</v>
      </c>
      <c r="R2" t="s" s="102">
        <f>'Sign Up Sheet'!T1</f>
        <v>60</v>
      </c>
      <c r="S2" t="s" s="102">
        <f>'Sign Up Sheet'!U1</f>
        <v>61</v>
      </c>
      <c r="T2" t="s" s="102">
        <f>'Sign Up Sheet'!V1</f>
        <v>62</v>
      </c>
      <c r="U2" s="101"/>
      <c r="V2" s="101"/>
    </row>
    <row r="3" ht="12.55" customHeight="1">
      <c r="A3" s="103"/>
      <c r="B3" t="s" s="104">
        <f>'Sign Up Sheet'!B2</f>
        <v>63</v>
      </c>
      <c r="C3" t="s" s="105">
        <f>'Sign Up Sheet'!C2</f>
        <v>63</v>
      </c>
      <c r="D3" t="s" s="106">
        <f>'Sign Up Sheet'!D2</f>
        <v>63</v>
      </c>
      <c r="E3" t="s" s="106">
        <f>'Sign Up Sheet'!F2</f>
        <v>63</v>
      </c>
      <c r="F3" t="s" s="106">
        <f>'Sign Up Sheet'!G2</f>
        <v>63</v>
      </c>
      <c r="G3" t="s" s="106">
        <f>'Sign Up Sheet'!H2</f>
        <v>63</v>
      </c>
      <c r="H3" t="s" s="106">
        <f>'Sign Up Sheet'!I2</f>
        <v>63</v>
      </c>
      <c r="I3" t="s" s="106">
        <f>'Sign Up Sheet'!J2</f>
        <v>63</v>
      </c>
      <c r="J3" t="s" s="106">
        <f>'Sign Up Sheet'!K2</f>
        <v>63</v>
      </c>
      <c r="K3" t="s" s="106">
        <f>'Sign Up Sheet'!L2</f>
        <v>63</v>
      </c>
      <c r="L3" t="s" s="106">
        <f>'Sign Up Sheet'!M2</f>
        <v>63</v>
      </c>
      <c r="M3" t="s" s="106">
        <f>'Sign Up Sheet'!N2</f>
        <v>63</v>
      </c>
      <c r="N3" t="s" s="106">
        <f>'Sign Up Sheet'!O2</f>
        <v>63</v>
      </c>
      <c r="O3" t="s" s="106">
        <f>'Sign Up Sheet'!P2</f>
        <v>63</v>
      </c>
      <c r="P3" t="s" s="106">
        <f>'Sign Up Sheet'!R2</f>
        <v>63</v>
      </c>
      <c r="Q3" t="s" s="106">
        <f>'Sign Up Sheet'!S2</f>
        <v>63</v>
      </c>
      <c r="R3" t="s" s="106">
        <f>'Sign Up Sheet'!T2</f>
        <v>63</v>
      </c>
      <c r="S3" t="s" s="106">
        <f>'Sign Up Sheet'!U2</f>
        <v>63</v>
      </c>
      <c r="T3" t="s" s="106">
        <f>'Sign Up Sheet'!V2</f>
        <v>63</v>
      </c>
      <c r="U3" s="107"/>
      <c r="V3" s="107"/>
    </row>
    <row r="4" ht="16.35" customHeight="1">
      <c r="A4" s="108"/>
      <c r="B4" s="109"/>
      <c r="C4" s="110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2"/>
      <c r="V4" s="112"/>
    </row>
    <row r="5" ht="13.35" customHeight="1">
      <c r="A5" s="113"/>
      <c r="B5" t="s" s="114">
        <f>'Sign Up Sheet'!B4</f>
        <v>64</v>
      </c>
      <c r="C5" t="s" s="115">
        <f>'Sign Up Sheet'!C4</f>
        <v>64</v>
      </c>
      <c r="D5" t="s" s="116">
        <f>'Sign Up Sheet'!D4</f>
        <v>64</v>
      </c>
      <c r="E5" t="s" s="116">
        <f>'Sign Up Sheet'!F4</f>
        <v>64</v>
      </c>
      <c r="F5" t="s" s="116">
        <f>'Sign Up Sheet'!G4</f>
        <v>64</v>
      </c>
      <c r="G5" t="s" s="116">
        <f>'Sign Up Sheet'!H4</f>
        <v>64</v>
      </c>
      <c r="H5" t="s" s="116">
        <f>'Sign Up Sheet'!I4</f>
        <v>64</v>
      </c>
      <c r="I5" t="s" s="116">
        <f>'Sign Up Sheet'!J4</f>
        <v>64</v>
      </c>
      <c r="J5" t="s" s="116">
        <f>'Sign Up Sheet'!K4</f>
        <v>64</v>
      </c>
      <c r="K5" t="s" s="116">
        <f>'Sign Up Sheet'!L4</f>
        <v>64</v>
      </c>
      <c r="L5" t="s" s="116">
        <f>'Sign Up Sheet'!M4</f>
        <v>64</v>
      </c>
      <c r="M5" t="s" s="116">
        <f>'Sign Up Sheet'!N4</f>
        <v>64</v>
      </c>
      <c r="N5" t="s" s="116">
        <f>'Sign Up Sheet'!O4</f>
        <v>64</v>
      </c>
      <c r="O5" t="s" s="116">
        <f>'Sign Up Sheet'!P4</f>
        <v>64</v>
      </c>
      <c r="P5" t="s" s="116">
        <f>'Sign Up Sheet'!R4</f>
        <v>64</v>
      </c>
      <c r="Q5" t="s" s="116">
        <f>'Sign Up Sheet'!S4</f>
        <v>64</v>
      </c>
      <c r="R5" t="s" s="116">
        <f>'Sign Up Sheet'!T4</f>
        <v>64</v>
      </c>
      <c r="S5" t="s" s="116">
        <f>'Sign Up Sheet'!U4</f>
        <v>64</v>
      </c>
      <c r="T5" t="s" s="116">
        <f>'Sign Up Sheet'!V4</f>
        <v>64</v>
      </c>
      <c r="U5" s="117"/>
      <c r="V5" s="117"/>
    </row>
    <row r="6" ht="12.35" customHeight="1">
      <c r="A6" s="118"/>
      <c r="B6" t="s" s="119">
        <f>'Sign Up Sheet'!B5</f>
        <v>65</v>
      </c>
      <c r="C6" t="s" s="120">
        <f>'Sign Up Sheet'!C5</f>
        <v>66</v>
      </c>
      <c r="D6" t="s" s="121">
        <f>'Sign Up Sheet'!D5</f>
        <v>66</v>
      </c>
      <c r="E6" t="s" s="121">
        <f>'Sign Up Sheet'!F5</f>
        <v>67</v>
      </c>
      <c r="F6" t="s" s="121">
        <f>'Sign Up Sheet'!G5</f>
        <v>67</v>
      </c>
      <c r="G6" t="s" s="121">
        <f>'Sign Up Sheet'!H5</f>
        <v>67</v>
      </c>
      <c r="H6" t="s" s="121">
        <f>'Sign Up Sheet'!I5</f>
        <v>66</v>
      </c>
      <c r="I6" t="s" s="121">
        <f>'Sign Up Sheet'!J5</f>
        <v>66</v>
      </c>
      <c r="J6" t="s" s="121">
        <f>'Sign Up Sheet'!K5</f>
        <v>67</v>
      </c>
      <c r="K6" t="s" s="121">
        <f>'Sign Up Sheet'!L5</f>
        <v>67</v>
      </c>
      <c r="L6" t="s" s="121">
        <f>'Sign Up Sheet'!M5</f>
        <v>65</v>
      </c>
      <c r="M6" t="s" s="121">
        <f>'Sign Up Sheet'!N5</f>
        <v>66</v>
      </c>
      <c r="N6" t="s" s="121">
        <f>'Sign Up Sheet'!O5</f>
        <v>66</v>
      </c>
      <c r="O6" t="s" s="121">
        <f>'Sign Up Sheet'!P5</f>
        <v>68</v>
      </c>
      <c r="P6" t="s" s="121">
        <f>'Sign Up Sheet'!R5</f>
        <v>67</v>
      </c>
      <c r="Q6" t="s" s="121">
        <f>'Sign Up Sheet'!S5</f>
        <v>65</v>
      </c>
      <c r="R6" t="s" s="121">
        <f>'Sign Up Sheet'!T5</f>
        <v>65</v>
      </c>
      <c r="S6" t="s" s="121">
        <f>'Sign Up Sheet'!U5</f>
        <v>66</v>
      </c>
      <c r="T6" t="s" s="121">
        <f>'Sign Up Sheet'!V5</f>
        <v>69</v>
      </c>
      <c r="U6" s="118"/>
      <c r="V6" s="118"/>
    </row>
    <row r="7" ht="12.35" customHeight="1">
      <c r="A7" s="118"/>
      <c r="B7" t="s" s="119">
        <f>'Sign Up Sheet'!B6</f>
        <v>70</v>
      </c>
      <c r="C7" t="s" s="120">
        <f>'Sign Up Sheet'!C6</f>
        <v>70</v>
      </c>
      <c r="D7" t="s" s="121">
        <f>'Sign Up Sheet'!D6</f>
        <v>70</v>
      </c>
      <c r="E7" t="s" s="121">
        <f>'Sign Up Sheet'!F6</f>
        <v>71</v>
      </c>
      <c r="F7" t="s" s="121">
        <f>'Sign Up Sheet'!G6</f>
        <v>71</v>
      </c>
      <c r="G7" t="s" s="121">
        <f>'Sign Up Sheet'!H6</f>
        <v>72</v>
      </c>
      <c r="H7" t="s" s="121">
        <f>'Sign Up Sheet'!I6</f>
        <v>69</v>
      </c>
      <c r="I7" t="s" s="121">
        <f>'Sign Up Sheet'!J6</f>
        <v>69</v>
      </c>
      <c r="J7" t="s" s="121">
        <f>'Sign Up Sheet'!K6</f>
        <v>73</v>
      </c>
      <c r="K7" t="s" s="121">
        <f>'Sign Up Sheet'!L6</f>
        <v>72</v>
      </c>
      <c r="L7" t="s" s="121">
        <f>'Sign Up Sheet'!M6</f>
        <v>70</v>
      </c>
      <c r="M7" t="s" s="121">
        <f>'Sign Up Sheet'!N6</f>
        <v>70</v>
      </c>
      <c r="N7" t="s" s="121">
        <f>'Sign Up Sheet'!O6</f>
        <v>70</v>
      </c>
      <c r="O7" t="s" s="121">
        <f>'Sign Up Sheet'!P6</f>
        <v>74</v>
      </c>
      <c r="P7" t="s" s="121">
        <f>'Sign Up Sheet'!R6</f>
        <v>70</v>
      </c>
      <c r="Q7" t="s" s="121">
        <f>'Sign Up Sheet'!S6</f>
        <v>70</v>
      </c>
      <c r="R7" t="s" s="121">
        <f>'Sign Up Sheet'!T6</f>
        <v>70</v>
      </c>
      <c r="S7" t="s" s="121">
        <f>'Sign Up Sheet'!U6</f>
        <v>75</v>
      </c>
      <c r="T7" t="s" s="121">
        <f>'Sign Up Sheet'!V6</f>
        <v>75</v>
      </c>
      <c r="U7" s="118"/>
      <c r="V7" s="118"/>
    </row>
    <row r="8" ht="12.35" customHeight="1">
      <c r="A8" s="118"/>
      <c r="B8" t="s" s="119">
        <f>'Sign Up Sheet'!B7</f>
        <v>76</v>
      </c>
      <c r="C8" t="s" s="120">
        <f>'Sign Up Sheet'!C7</f>
        <v>76</v>
      </c>
      <c r="D8" t="s" s="121">
        <f>'Sign Up Sheet'!D7</f>
        <v>76</v>
      </c>
      <c r="E8" t="s" s="121">
        <f>'Sign Up Sheet'!F7</f>
        <v>72</v>
      </c>
      <c r="F8" t="s" s="121">
        <f>'Sign Up Sheet'!G7</f>
        <v>72</v>
      </c>
      <c r="G8" t="s" s="121">
        <f>'Sign Up Sheet'!H7</f>
        <v>76</v>
      </c>
      <c r="H8" t="s" s="121">
        <f>'Sign Up Sheet'!I7</f>
        <v>76</v>
      </c>
      <c r="I8" t="s" s="121">
        <f>'Sign Up Sheet'!J7</f>
        <v>76</v>
      </c>
      <c r="J8" t="s" s="121">
        <f>'Sign Up Sheet'!K7</f>
        <v>72</v>
      </c>
      <c r="K8" t="s" s="121">
        <f>'Sign Up Sheet'!L7</f>
        <v>76</v>
      </c>
      <c r="L8" t="s" s="121">
        <f>'Sign Up Sheet'!M7</f>
        <v>76</v>
      </c>
      <c r="M8" t="s" s="121">
        <f>'Sign Up Sheet'!N7</f>
        <v>76</v>
      </c>
      <c r="N8" t="s" s="121">
        <f>'Sign Up Sheet'!O7</f>
        <v>76</v>
      </c>
      <c r="O8" t="s" s="121">
        <f>'Sign Up Sheet'!P7</f>
        <v>69</v>
      </c>
      <c r="P8" t="s" s="121">
        <f>'Sign Up Sheet'!R7</f>
        <v>76</v>
      </c>
      <c r="Q8" t="s" s="121">
        <f>'Sign Up Sheet'!S7</f>
        <v>76</v>
      </c>
      <c r="R8" t="s" s="121">
        <f>'Sign Up Sheet'!T7</f>
        <v>76</v>
      </c>
      <c r="S8" t="s" s="121">
        <f>'Sign Up Sheet'!U7</f>
        <v>76</v>
      </c>
      <c r="T8" t="s" s="121">
        <f>'Sign Up Sheet'!V7</f>
        <v>76</v>
      </c>
      <c r="U8" s="118"/>
      <c r="V8" s="118"/>
    </row>
    <row r="9" ht="12.35" customHeight="1">
      <c r="A9" s="118"/>
      <c r="B9" t="s" s="119">
        <f>'Sign Up Sheet'!B8</f>
        <v>77</v>
      </c>
      <c r="C9" t="s" s="120">
        <f>'Sign Up Sheet'!C8</f>
        <v>77</v>
      </c>
      <c r="D9" t="s" s="121">
        <f>'Sign Up Sheet'!D8</f>
        <v>77</v>
      </c>
      <c r="E9" t="s" s="121">
        <f>'Sign Up Sheet'!F8</f>
        <v>77</v>
      </c>
      <c r="F9" t="s" s="121">
        <f>'Sign Up Sheet'!G8</f>
        <v>77</v>
      </c>
      <c r="G9" t="s" s="121">
        <f>'Sign Up Sheet'!H8</f>
        <v>77</v>
      </c>
      <c r="H9" t="s" s="121">
        <f>'Sign Up Sheet'!I8</f>
        <v>77</v>
      </c>
      <c r="I9" t="s" s="121">
        <f>'Sign Up Sheet'!J8</f>
        <v>77</v>
      </c>
      <c r="J9" t="s" s="121">
        <f>'Sign Up Sheet'!K8</f>
        <v>77</v>
      </c>
      <c r="K9" t="s" s="121">
        <f>'Sign Up Sheet'!L8</f>
        <v>77</v>
      </c>
      <c r="L9" t="s" s="121">
        <f>'Sign Up Sheet'!M8</f>
        <v>77</v>
      </c>
      <c r="M9" t="s" s="121">
        <f>'Sign Up Sheet'!N8</f>
        <v>77</v>
      </c>
      <c r="N9" t="s" s="121">
        <f>'Sign Up Sheet'!O8</f>
        <v>77</v>
      </c>
      <c r="O9" t="s" s="121">
        <f>'Sign Up Sheet'!P8</f>
        <v>77</v>
      </c>
      <c r="P9" t="s" s="121">
        <f>'Sign Up Sheet'!R8</f>
        <v>77</v>
      </c>
      <c r="Q9" t="s" s="121">
        <f>'Sign Up Sheet'!S8</f>
        <v>77</v>
      </c>
      <c r="R9" t="s" s="121">
        <f>'Sign Up Sheet'!T8</f>
        <v>77</v>
      </c>
      <c r="S9" t="s" s="121">
        <f>'Sign Up Sheet'!U8</f>
        <v>77</v>
      </c>
      <c r="T9" t="s" s="121">
        <f>'Sign Up Sheet'!V8</f>
        <v>77</v>
      </c>
      <c r="U9" s="118"/>
      <c r="V9" s="118"/>
    </row>
    <row r="10" ht="12.35" customHeight="1">
      <c r="A10" s="118"/>
      <c r="B10" t="s" s="119">
        <f>'Sign Up Sheet'!B9</f>
        <v>78</v>
      </c>
      <c r="C10" t="s" s="120">
        <f>'Sign Up Sheet'!C9</f>
        <v>78</v>
      </c>
      <c r="D10" t="s" s="121">
        <f>'Sign Up Sheet'!D9</f>
        <v>78</v>
      </c>
      <c r="E10" t="s" s="121">
        <f>'Sign Up Sheet'!F9</f>
        <v>78</v>
      </c>
      <c r="F10" t="s" s="121">
        <f>'Sign Up Sheet'!G9</f>
        <v>78</v>
      </c>
      <c r="G10" t="s" s="121">
        <f>'Sign Up Sheet'!H9</f>
        <v>78</v>
      </c>
      <c r="H10" t="s" s="121">
        <f>'Sign Up Sheet'!I9</f>
        <v>78</v>
      </c>
      <c r="I10" t="s" s="121">
        <f>'Sign Up Sheet'!J9</f>
        <v>78</v>
      </c>
      <c r="J10" t="s" s="121">
        <f>'Sign Up Sheet'!K9</f>
        <v>78</v>
      </c>
      <c r="K10" t="s" s="121">
        <f>'Sign Up Sheet'!L9</f>
        <v>78</v>
      </c>
      <c r="L10" t="s" s="121">
        <f>'Sign Up Sheet'!M9</f>
        <v>78</v>
      </c>
      <c r="M10" t="s" s="121">
        <f>'Sign Up Sheet'!N9</f>
        <v>78</v>
      </c>
      <c r="N10" t="s" s="121">
        <f>'Sign Up Sheet'!O9</f>
        <v>78</v>
      </c>
      <c r="O10" t="s" s="121">
        <f>'Sign Up Sheet'!P9</f>
        <v>78</v>
      </c>
      <c r="P10" t="s" s="121">
        <f>'Sign Up Sheet'!R9</f>
        <v>78</v>
      </c>
      <c r="Q10" t="s" s="121">
        <f>'Sign Up Sheet'!S9</f>
        <v>78</v>
      </c>
      <c r="R10" t="s" s="121">
        <f>'Sign Up Sheet'!T9</f>
        <v>78</v>
      </c>
      <c r="S10" t="s" s="121">
        <f>'Sign Up Sheet'!U9</f>
        <v>78</v>
      </c>
      <c r="T10" t="s" s="121">
        <f>'Sign Up Sheet'!V9</f>
        <v>78</v>
      </c>
      <c r="U10" s="118"/>
      <c r="V10" s="118"/>
    </row>
    <row r="11" ht="12.35" customHeight="1">
      <c r="A11" s="118"/>
      <c r="B11" t="s" s="119">
        <f>'Sign Up Sheet'!B10</f>
        <v>79</v>
      </c>
      <c r="C11" t="s" s="120">
        <f>'Sign Up Sheet'!C10</f>
        <v>79</v>
      </c>
      <c r="D11" t="s" s="121">
        <f>'Sign Up Sheet'!D10</f>
        <v>79</v>
      </c>
      <c r="E11" t="s" s="121">
        <f>'Sign Up Sheet'!F10</f>
        <v>79</v>
      </c>
      <c r="F11" t="s" s="121">
        <f>'Sign Up Sheet'!G10</f>
        <v>79</v>
      </c>
      <c r="G11" t="s" s="121">
        <f>'Sign Up Sheet'!H10</f>
        <v>79</v>
      </c>
      <c r="H11" t="s" s="121">
        <f>'Sign Up Sheet'!I10</f>
        <v>79</v>
      </c>
      <c r="I11" t="s" s="121">
        <f>'Sign Up Sheet'!J10</f>
        <v>79</v>
      </c>
      <c r="J11" t="s" s="121">
        <f>'Sign Up Sheet'!K10</f>
        <v>79</v>
      </c>
      <c r="K11" t="s" s="121">
        <f>'Sign Up Sheet'!L10</f>
        <v>79</v>
      </c>
      <c r="L11" t="s" s="121">
        <f>'Sign Up Sheet'!M10</f>
        <v>79</v>
      </c>
      <c r="M11" t="s" s="121">
        <f>'Sign Up Sheet'!N10</f>
        <v>79</v>
      </c>
      <c r="N11" t="s" s="121">
        <f>'Sign Up Sheet'!O10</f>
        <v>79</v>
      </c>
      <c r="O11" t="s" s="121">
        <f>'Sign Up Sheet'!P10</f>
        <v>79</v>
      </c>
      <c r="P11" t="s" s="121">
        <f>'Sign Up Sheet'!R10</f>
        <v>79</v>
      </c>
      <c r="Q11" t="s" s="121">
        <f>'Sign Up Sheet'!S10</f>
        <v>79</v>
      </c>
      <c r="R11" t="s" s="121">
        <f>'Sign Up Sheet'!T10</f>
        <v>79</v>
      </c>
      <c r="S11" t="s" s="121">
        <f>'Sign Up Sheet'!U10</f>
        <v>79</v>
      </c>
      <c r="T11" t="s" s="121">
        <f>'Sign Up Sheet'!V10</f>
        <v>79</v>
      </c>
      <c r="U11" s="118"/>
      <c r="V11" s="118"/>
    </row>
    <row r="12" ht="12.35" customHeight="1">
      <c r="A12" s="118"/>
      <c r="B12" s="122"/>
      <c r="C12" s="123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</row>
    <row r="13" ht="13.35" customHeight="1">
      <c r="A13" s="124"/>
      <c r="B13" t="s" s="114">
        <f>'Sign Up Sheet'!B12</f>
        <v>80</v>
      </c>
      <c r="C13" t="s" s="115">
        <f>'Sign Up Sheet'!C12</f>
        <v>80</v>
      </c>
      <c r="D13" t="s" s="116">
        <f>'Sign Up Sheet'!D12</f>
        <v>80</v>
      </c>
      <c r="E13" t="s" s="116">
        <f>'Sign Up Sheet'!F12</f>
        <v>80</v>
      </c>
      <c r="F13" t="s" s="116">
        <f>'Sign Up Sheet'!G12</f>
        <v>80</v>
      </c>
      <c r="G13" t="s" s="116">
        <f>'Sign Up Sheet'!H12</f>
        <v>80</v>
      </c>
      <c r="H13" t="s" s="116">
        <f>'Sign Up Sheet'!I12</f>
        <v>80</v>
      </c>
      <c r="I13" t="s" s="116">
        <f>'Sign Up Sheet'!J12</f>
        <v>80</v>
      </c>
      <c r="J13" t="s" s="116">
        <f>'Sign Up Sheet'!K12</f>
        <v>80</v>
      </c>
      <c r="K13" t="s" s="116">
        <f>'Sign Up Sheet'!L12</f>
        <v>80</v>
      </c>
      <c r="L13" t="s" s="116">
        <f>'Sign Up Sheet'!M12</f>
        <v>80</v>
      </c>
      <c r="M13" t="s" s="116">
        <f>'Sign Up Sheet'!N12</f>
        <v>80</v>
      </c>
      <c r="N13" t="s" s="116">
        <f>'Sign Up Sheet'!O12</f>
        <v>80</v>
      </c>
      <c r="O13" t="s" s="116">
        <f>'Sign Up Sheet'!P12</f>
        <v>80</v>
      </c>
      <c r="P13" t="s" s="116">
        <f>'Sign Up Sheet'!R12</f>
        <v>80</v>
      </c>
      <c r="Q13" t="s" s="116">
        <f>'Sign Up Sheet'!S12</f>
        <v>80</v>
      </c>
      <c r="R13" t="s" s="116">
        <f>'Sign Up Sheet'!T12</f>
        <v>80</v>
      </c>
      <c r="S13" t="s" s="116">
        <f>'Sign Up Sheet'!U12</f>
        <v>80</v>
      </c>
      <c r="T13" t="s" s="116">
        <f>'Sign Up Sheet'!V12</f>
        <v>80</v>
      </c>
      <c r="U13" s="117"/>
      <c r="V13" s="117"/>
    </row>
    <row r="14" ht="12.35" customHeight="1">
      <c r="A14" s="118"/>
      <c r="B14" t="s" s="119">
        <f>'Sign Up Sheet'!B13</f>
        <v>65</v>
      </c>
      <c r="C14" t="s" s="120">
        <f>'Sign Up Sheet'!C13</f>
        <v>65</v>
      </c>
      <c r="D14" t="s" s="121">
        <f>'Sign Up Sheet'!D13</f>
        <v>68</v>
      </c>
      <c r="E14" t="s" s="121">
        <f>'Sign Up Sheet'!F13</f>
        <v>67</v>
      </c>
      <c r="F14" t="s" s="121">
        <f>'Sign Up Sheet'!G13</f>
        <v>67</v>
      </c>
      <c r="G14" t="s" s="121">
        <f>'Sign Up Sheet'!H13</f>
        <v>72</v>
      </c>
      <c r="H14" t="s" s="121">
        <f>'Sign Up Sheet'!I13</f>
        <v>68</v>
      </c>
      <c r="I14" t="s" s="121">
        <f>'Sign Up Sheet'!J13</f>
        <v>68</v>
      </c>
      <c r="J14" t="s" s="121">
        <f>'Sign Up Sheet'!K13</f>
        <v>67</v>
      </c>
      <c r="K14" t="s" s="121">
        <f>'Sign Up Sheet'!L13</f>
        <v>67</v>
      </c>
      <c r="L14" t="s" s="121">
        <f>'Sign Up Sheet'!M13</f>
        <v>72</v>
      </c>
      <c r="M14" t="s" s="121">
        <f>'Sign Up Sheet'!N13</f>
        <v>65</v>
      </c>
      <c r="N14" t="s" s="121">
        <f>'Sign Up Sheet'!O13</f>
        <v>65</v>
      </c>
      <c r="O14" t="s" s="121">
        <f>'Sign Up Sheet'!P13</f>
        <v>68</v>
      </c>
      <c r="P14" t="s" s="121">
        <f>'Sign Up Sheet'!R13</f>
        <v>67</v>
      </c>
      <c r="Q14" t="s" s="121">
        <f>'Sign Up Sheet'!S13</f>
        <v>72</v>
      </c>
      <c r="R14" t="s" s="121">
        <f>'Sign Up Sheet'!T13</f>
        <v>72</v>
      </c>
      <c r="S14" t="s" s="121">
        <f>'Sign Up Sheet'!U13</f>
        <v>81</v>
      </c>
      <c r="T14" t="s" s="121">
        <f>'Sign Up Sheet'!V13</f>
        <v>81</v>
      </c>
      <c r="U14" s="118"/>
      <c r="V14" s="118"/>
    </row>
    <row r="15" ht="12.35" customHeight="1">
      <c r="A15" s="118"/>
      <c r="B15" t="s" s="119">
        <f>'Sign Up Sheet'!B14</f>
        <v>70</v>
      </c>
      <c r="C15" t="s" s="120">
        <f>'Sign Up Sheet'!C14</f>
        <v>70</v>
      </c>
      <c r="D15" t="s" s="121">
        <f>'Sign Up Sheet'!D14</f>
        <v>74</v>
      </c>
      <c r="E15" t="s" s="121">
        <f>'Sign Up Sheet'!F14</f>
        <v>72</v>
      </c>
      <c r="F15" t="s" s="121">
        <f>'Sign Up Sheet'!G14</f>
        <v>72</v>
      </c>
      <c r="G15" t="s" s="121">
        <f>'Sign Up Sheet'!H14</f>
        <v>70</v>
      </c>
      <c r="H15" t="s" s="121">
        <f>'Sign Up Sheet'!I14</f>
        <v>74</v>
      </c>
      <c r="I15" t="s" s="121">
        <f>'Sign Up Sheet'!J14</f>
        <v>74</v>
      </c>
      <c r="J15" t="s" s="121">
        <f>'Sign Up Sheet'!K14</f>
        <v>70</v>
      </c>
      <c r="K15" t="s" s="121">
        <f>'Sign Up Sheet'!L14</f>
        <v>72</v>
      </c>
      <c r="L15" t="s" s="121">
        <f>'Sign Up Sheet'!M14</f>
        <v>70</v>
      </c>
      <c r="M15" t="s" s="121">
        <f>'Sign Up Sheet'!N14</f>
        <v>70</v>
      </c>
      <c r="N15" t="s" s="121">
        <f>'Sign Up Sheet'!O14</f>
        <v>70</v>
      </c>
      <c r="O15" t="s" s="121">
        <f>'Sign Up Sheet'!P14</f>
        <v>74</v>
      </c>
      <c r="P15" t="s" s="121">
        <f>'Sign Up Sheet'!R14</f>
        <v>72</v>
      </c>
      <c r="Q15" t="s" s="121">
        <f>'Sign Up Sheet'!S14</f>
        <v>70</v>
      </c>
      <c r="R15" t="s" s="121">
        <f>'Sign Up Sheet'!T14</f>
        <v>70</v>
      </c>
      <c r="S15" t="s" s="121">
        <f>'Sign Up Sheet'!U14</f>
        <v>75</v>
      </c>
      <c r="T15" t="s" s="121">
        <f>'Sign Up Sheet'!V14</f>
        <v>69</v>
      </c>
      <c r="U15" s="118"/>
      <c r="V15" s="118"/>
    </row>
    <row r="16" ht="12.35" customHeight="1">
      <c r="A16" s="118"/>
      <c r="B16" t="s" s="119">
        <f>'Sign Up Sheet'!B15</f>
        <v>76</v>
      </c>
      <c r="C16" t="s" s="120">
        <f>'Sign Up Sheet'!C15</f>
        <v>76</v>
      </c>
      <c r="D16" t="s" s="121">
        <f>'Sign Up Sheet'!D15</f>
        <v>81</v>
      </c>
      <c r="E16" t="s" s="121">
        <f>'Sign Up Sheet'!F15</f>
        <v>76</v>
      </c>
      <c r="F16" t="s" s="121">
        <f>'Sign Up Sheet'!G15</f>
        <v>76</v>
      </c>
      <c r="G16" t="s" s="121">
        <f>'Sign Up Sheet'!H15</f>
        <v>76</v>
      </c>
      <c r="H16" t="s" s="121">
        <f>'Sign Up Sheet'!I15</f>
        <v>69</v>
      </c>
      <c r="I16" t="s" s="121">
        <f>'Sign Up Sheet'!J15</f>
        <v>69</v>
      </c>
      <c r="J16" t="s" s="121">
        <f>'Sign Up Sheet'!K15</f>
        <v>76</v>
      </c>
      <c r="K16" t="s" s="121">
        <f>'Sign Up Sheet'!L15</f>
        <v>76</v>
      </c>
      <c r="L16" t="s" s="121">
        <f>'Sign Up Sheet'!M15</f>
        <v>76</v>
      </c>
      <c r="M16" t="s" s="121">
        <f>'Sign Up Sheet'!N15</f>
        <v>76</v>
      </c>
      <c r="N16" t="s" s="121">
        <f>'Sign Up Sheet'!O15</f>
        <v>76</v>
      </c>
      <c r="O16" t="s" s="121">
        <f>'Sign Up Sheet'!P15</f>
        <v>69</v>
      </c>
      <c r="P16" t="s" s="121">
        <f>'Sign Up Sheet'!R15</f>
        <v>76</v>
      </c>
      <c r="Q16" t="s" s="121">
        <f>'Sign Up Sheet'!S15</f>
        <v>76</v>
      </c>
      <c r="R16" t="s" s="121">
        <f>'Sign Up Sheet'!T15</f>
        <v>76</v>
      </c>
      <c r="S16" t="s" s="121">
        <f>'Sign Up Sheet'!U15</f>
        <v>76</v>
      </c>
      <c r="T16" t="s" s="121">
        <f>'Sign Up Sheet'!V15</f>
        <v>75</v>
      </c>
      <c r="U16" s="118"/>
      <c r="V16" s="118"/>
    </row>
    <row r="17" ht="12.35" customHeight="1">
      <c r="A17" s="118"/>
      <c r="B17" t="s" s="119">
        <f>'Sign Up Sheet'!B16</f>
        <v>77</v>
      </c>
      <c r="C17" t="s" s="120">
        <f>'Sign Up Sheet'!C16</f>
        <v>77</v>
      </c>
      <c r="D17" t="s" s="121">
        <f>'Sign Up Sheet'!D16</f>
        <v>77</v>
      </c>
      <c r="E17" t="s" s="121">
        <f>'Sign Up Sheet'!F16</f>
        <v>77</v>
      </c>
      <c r="F17" t="s" s="121">
        <f>'Sign Up Sheet'!G16</f>
        <v>77</v>
      </c>
      <c r="G17" t="s" s="121">
        <f>'Sign Up Sheet'!H16</f>
        <v>77</v>
      </c>
      <c r="H17" t="s" s="121">
        <f>'Sign Up Sheet'!I16</f>
        <v>77</v>
      </c>
      <c r="I17" t="s" s="121">
        <f>'Sign Up Sheet'!J16</f>
        <v>77</v>
      </c>
      <c r="J17" t="s" s="121">
        <f>'Sign Up Sheet'!K16</f>
        <v>77</v>
      </c>
      <c r="K17" t="s" s="121">
        <f>'Sign Up Sheet'!L16</f>
        <v>77</v>
      </c>
      <c r="L17" t="s" s="121">
        <f>'Sign Up Sheet'!M16</f>
        <v>77</v>
      </c>
      <c r="M17" t="s" s="121">
        <f>'Sign Up Sheet'!N16</f>
        <v>77</v>
      </c>
      <c r="N17" t="s" s="121">
        <f>'Sign Up Sheet'!O16</f>
        <v>77</v>
      </c>
      <c r="O17" t="s" s="121">
        <f>'Sign Up Sheet'!P16</f>
        <v>77</v>
      </c>
      <c r="P17" t="s" s="121">
        <f>'Sign Up Sheet'!R16</f>
        <v>77</v>
      </c>
      <c r="Q17" t="s" s="121">
        <f>'Sign Up Sheet'!S16</f>
        <v>77</v>
      </c>
      <c r="R17" t="s" s="121">
        <f>'Sign Up Sheet'!T16</f>
        <v>77</v>
      </c>
      <c r="S17" t="s" s="121">
        <f>'Sign Up Sheet'!U16</f>
        <v>77</v>
      </c>
      <c r="T17" t="s" s="121">
        <f>'Sign Up Sheet'!V16</f>
        <v>77</v>
      </c>
      <c r="U17" s="118"/>
      <c r="V17" s="118"/>
    </row>
    <row r="18" ht="12.35" customHeight="1">
      <c r="A18" s="118"/>
      <c r="B18" t="s" s="119">
        <f>'Sign Up Sheet'!B17</f>
        <v>78</v>
      </c>
      <c r="C18" t="s" s="120">
        <f>'Sign Up Sheet'!C17</f>
        <v>78</v>
      </c>
      <c r="D18" t="s" s="121">
        <f>'Sign Up Sheet'!D17</f>
        <v>78</v>
      </c>
      <c r="E18" t="s" s="121">
        <f>'Sign Up Sheet'!F17</f>
        <v>78</v>
      </c>
      <c r="F18" t="s" s="121">
        <f>'Sign Up Sheet'!G17</f>
        <v>78</v>
      </c>
      <c r="G18" t="s" s="121">
        <f>'Sign Up Sheet'!H17</f>
        <v>78</v>
      </c>
      <c r="H18" t="s" s="121">
        <f>'Sign Up Sheet'!I17</f>
        <v>78</v>
      </c>
      <c r="I18" t="s" s="121">
        <f>'Sign Up Sheet'!J17</f>
        <v>78</v>
      </c>
      <c r="J18" t="s" s="121">
        <f>'Sign Up Sheet'!K17</f>
        <v>78</v>
      </c>
      <c r="K18" t="s" s="121">
        <f>'Sign Up Sheet'!L17</f>
        <v>78</v>
      </c>
      <c r="L18" t="s" s="121">
        <f>'Sign Up Sheet'!M17</f>
        <v>78</v>
      </c>
      <c r="M18" t="s" s="121">
        <f>'Sign Up Sheet'!N17</f>
        <v>78</v>
      </c>
      <c r="N18" t="s" s="121">
        <f>'Sign Up Sheet'!O17</f>
        <v>78</v>
      </c>
      <c r="O18" t="s" s="121">
        <f>'Sign Up Sheet'!P17</f>
        <v>78</v>
      </c>
      <c r="P18" t="s" s="121">
        <f>'Sign Up Sheet'!R17</f>
        <v>78</v>
      </c>
      <c r="Q18" t="s" s="121">
        <f>'Sign Up Sheet'!S17</f>
        <v>78</v>
      </c>
      <c r="R18" t="s" s="121">
        <f>'Sign Up Sheet'!T17</f>
        <v>78</v>
      </c>
      <c r="S18" t="s" s="121">
        <f>'Sign Up Sheet'!U17</f>
        <v>78</v>
      </c>
      <c r="T18" t="s" s="121">
        <f>'Sign Up Sheet'!V17</f>
        <v>78</v>
      </c>
      <c r="U18" s="118"/>
      <c r="V18" s="118"/>
    </row>
    <row r="19" ht="12.35" customHeight="1">
      <c r="A19" s="118"/>
      <c r="B19" t="s" s="119">
        <f>'Sign Up Sheet'!B18</f>
        <v>79</v>
      </c>
      <c r="C19" t="s" s="120">
        <f>'Sign Up Sheet'!C18</f>
        <v>79</v>
      </c>
      <c r="D19" t="s" s="121">
        <f>'Sign Up Sheet'!D18</f>
        <v>79</v>
      </c>
      <c r="E19" t="s" s="121">
        <f>'Sign Up Sheet'!F18</f>
        <v>79</v>
      </c>
      <c r="F19" t="s" s="121">
        <f>'Sign Up Sheet'!G18</f>
        <v>79</v>
      </c>
      <c r="G19" t="s" s="121">
        <f>'Sign Up Sheet'!H18</f>
        <v>79</v>
      </c>
      <c r="H19" t="s" s="121">
        <f>'Sign Up Sheet'!I18</f>
        <v>79</v>
      </c>
      <c r="I19" t="s" s="121">
        <f>'Sign Up Sheet'!J18</f>
        <v>79</v>
      </c>
      <c r="J19" t="s" s="121">
        <f>'Sign Up Sheet'!K18</f>
        <v>79</v>
      </c>
      <c r="K19" t="s" s="121">
        <f>'Sign Up Sheet'!L18</f>
        <v>79</v>
      </c>
      <c r="L19" t="s" s="121">
        <f>'Sign Up Sheet'!M18</f>
        <v>79</v>
      </c>
      <c r="M19" t="s" s="121">
        <f>'Sign Up Sheet'!N18</f>
        <v>79</v>
      </c>
      <c r="N19" t="s" s="121">
        <f>'Sign Up Sheet'!O18</f>
        <v>79</v>
      </c>
      <c r="O19" t="s" s="121">
        <f>'Sign Up Sheet'!P18</f>
        <v>79</v>
      </c>
      <c r="P19" t="s" s="121">
        <f>'Sign Up Sheet'!R18</f>
        <v>79</v>
      </c>
      <c r="Q19" t="s" s="121">
        <f>'Sign Up Sheet'!S18</f>
        <v>79</v>
      </c>
      <c r="R19" t="s" s="121">
        <f>'Sign Up Sheet'!T18</f>
        <v>79</v>
      </c>
      <c r="S19" t="s" s="121">
        <f>'Sign Up Sheet'!U18</f>
        <v>79</v>
      </c>
      <c r="T19" t="s" s="121">
        <f>'Sign Up Sheet'!V18</f>
        <v>79</v>
      </c>
      <c r="U19" s="118"/>
      <c r="V19" s="118"/>
    </row>
    <row r="20" ht="12.35" customHeight="1">
      <c r="A20" s="118"/>
      <c r="B20" s="122"/>
      <c r="C20" s="123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</row>
    <row r="21" ht="13.35" customHeight="1">
      <c r="A21" s="124"/>
      <c r="B21" t="s" s="114">
        <f>'Sign Up Sheet'!B20</f>
        <v>82</v>
      </c>
      <c r="C21" t="s" s="115">
        <f>'Sign Up Sheet'!C20</f>
        <v>82</v>
      </c>
      <c r="D21" t="s" s="116">
        <f>'Sign Up Sheet'!D20</f>
        <v>82</v>
      </c>
      <c r="E21" t="s" s="116">
        <f>'Sign Up Sheet'!F20</f>
        <v>82</v>
      </c>
      <c r="F21" t="s" s="116">
        <f>'Sign Up Sheet'!G20</f>
        <v>82</v>
      </c>
      <c r="G21" t="s" s="116">
        <f>'Sign Up Sheet'!H20</f>
        <v>82</v>
      </c>
      <c r="H21" t="s" s="116">
        <f>'Sign Up Sheet'!I20</f>
        <v>82</v>
      </c>
      <c r="I21" t="s" s="116">
        <f>'Sign Up Sheet'!J20</f>
        <v>82</v>
      </c>
      <c r="J21" t="s" s="116">
        <f>'Sign Up Sheet'!K20</f>
        <v>82</v>
      </c>
      <c r="K21" t="s" s="116">
        <f>'Sign Up Sheet'!L20</f>
        <v>82</v>
      </c>
      <c r="L21" t="s" s="116">
        <f>'Sign Up Sheet'!M20</f>
        <v>82</v>
      </c>
      <c r="M21" t="s" s="116">
        <f>'Sign Up Sheet'!N20</f>
        <v>82</v>
      </c>
      <c r="N21" t="s" s="116">
        <f>'Sign Up Sheet'!O20</f>
        <v>82</v>
      </c>
      <c r="O21" t="s" s="116">
        <f>'Sign Up Sheet'!P20</f>
        <v>83</v>
      </c>
      <c r="P21" t="s" s="116">
        <f>'Sign Up Sheet'!R20</f>
        <v>82</v>
      </c>
      <c r="Q21" t="s" s="116">
        <f>'Sign Up Sheet'!S20</f>
        <v>82</v>
      </c>
      <c r="R21" t="s" s="116">
        <f>'Sign Up Sheet'!T20</f>
        <v>82</v>
      </c>
      <c r="S21" t="s" s="116">
        <f>'Sign Up Sheet'!U20</f>
        <v>82</v>
      </c>
      <c r="T21" t="s" s="116">
        <f>'Sign Up Sheet'!V20</f>
        <v>82</v>
      </c>
      <c r="U21" s="117"/>
      <c r="V21" s="117"/>
    </row>
    <row r="22" ht="14.35" customHeight="1">
      <c r="A22" s="118"/>
      <c r="B22" t="s" s="119">
        <f>'Sign Up Sheet'!B21</f>
        <v>84</v>
      </c>
      <c r="C22" t="s" s="120">
        <f>'Sign Up Sheet'!C21</f>
        <v>68</v>
      </c>
      <c r="D22" t="s" s="121">
        <f>'Sign Up Sheet'!D21</f>
        <v>65</v>
      </c>
      <c r="E22" t="s" s="121">
        <f>'Sign Up Sheet'!F21</f>
        <v>68</v>
      </c>
      <c r="F22" t="s" s="121">
        <f>'Sign Up Sheet'!G21</f>
        <v>69</v>
      </c>
      <c r="G22" t="s" s="121">
        <f>'Sign Up Sheet'!H21</f>
        <v>68</v>
      </c>
      <c r="H22" t="s" s="121">
        <f>'Sign Up Sheet'!I21</f>
        <v>72</v>
      </c>
      <c r="I22" t="s" s="121">
        <f>'Sign Up Sheet'!J21</f>
        <v>65</v>
      </c>
      <c r="J22" t="s" s="121">
        <f>'Sign Up Sheet'!K21</f>
        <v>71</v>
      </c>
      <c r="K22" t="s" s="121">
        <f>'Sign Up Sheet'!L21</f>
        <v>71</v>
      </c>
      <c r="L22" t="s" s="121">
        <f>'Sign Up Sheet'!M21</f>
        <v>72</v>
      </c>
      <c r="M22" t="s" s="121">
        <f>'Sign Up Sheet'!N21</f>
        <v>72</v>
      </c>
      <c r="N22" t="s" s="121">
        <f>'Sign Up Sheet'!O21</f>
        <v>65</v>
      </c>
      <c r="O22" s="125"/>
      <c r="P22" t="s" s="121">
        <f>'Sign Up Sheet'!R21</f>
        <v>72</v>
      </c>
      <c r="Q22" t="s" s="121">
        <f>'Sign Up Sheet'!S21</f>
        <v>72</v>
      </c>
      <c r="R22" t="s" s="121">
        <f>'Sign Up Sheet'!T21</f>
        <v>72</v>
      </c>
      <c r="S22" t="s" s="121">
        <f>'Sign Up Sheet'!U21</f>
        <v>72</v>
      </c>
      <c r="T22" t="s" s="121">
        <f>'Sign Up Sheet'!V21</f>
        <v>69</v>
      </c>
      <c r="U22" s="118"/>
      <c r="V22" s="118"/>
    </row>
    <row r="23" ht="14.35" customHeight="1">
      <c r="A23" s="118"/>
      <c r="B23" t="s" s="119">
        <f>'Sign Up Sheet'!B22</f>
        <v>85</v>
      </c>
      <c r="C23" t="s" s="120">
        <f>'Sign Up Sheet'!C22</f>
        <v>74</v>
      </c>
      <c r="D23" t="s" s="121">
        <f>'Sign Up Sheet'!D22</f>
        <v>70</v>
      </c>
      <c r="E23" t="s" s="121">
        <f>'Sign Up Sheet'!F22</f>
        <v>74</v>
      </c>
      <c r="F23" t="s" s="121">
        <f>'Sign Up Sheet'!G22</f>
        <v>70</v>
      </c>
      <c r="G23" t="s" s="121">
        <f>'Sign Up Sheet'!H22</f>
        <v>74</v>
      </c>
      <c r="H23" t="s" s="121">
        <f>'Sign Up Sheet'!I22</f>
        <v>70</v>
      </c>
      <c r="I23" t="s" s="121">
        <f>'Sign Up Sheet'!J22</f>
        <v>70</v>
      </c>
      <c r="J23" t="s" s="121">
        <f>'Sign Up Sheet'!K22</f>
        <v>70</v>
      </c>
      <c r="K23" t="s" s="121">
        <f>'Sign Up Sheet'!L22</f>
        <v>70</v>
      </c>
      <c r="L23" t="s" s="121">
        <f>'Sign Up Sheet'!M22</f>
        <v>70</v>
      </c>
      <c r="M23" t="s" s="121">
        <f>'Sign Up Sheet'!N22</f>
        <v>70</v>
      </c>
      <c r="N23" t="s" s="121">
        <f>'Sign Up Sheet'!O22</f>
        <v>70</v>
      </c>
      <c r="O23" s="125"/>
      <c r="P23" t="s" s="121">
        <f>'Sign Up Sheet'!R22</f>
        <v>75</v>
      </c>
      <c r="Q23" t="s" s="121">
        <f>'Sign Up Sheet'!S22</f>
        <v>75</v>
      </c>
      <c r="R23" t="s" s="121">
        <f>'Sign Up Sheet'!T22</f>
        <v>75</v>
      </c>
      <c r="S23" t="s" s="121">
        <f>'Sign Up Sheet'!U22</f>
        <v>75</v>
      </c>
      <c r="T23" t="s" s="121">
        <f>'Sign Up Sheet'!V22</f>
        <v>75</v>
      </c>
      <c r="U23" s="118"/>
      <c r="V23" s="118"/>
    </row>
    <row r="24" ht="14.35" customHeight="1">
      <c r="A24" s="118"/>
      <c r="B24" t="s" s="119">
        <f>'Sign Up Sheet'!B23</f>
        <v>76</v>
      </c>
      <c r="C24" t="s" s="120">
        <f>'Sign Up Sheet'!C23</f>
        <v>76</v>
      </c>
      <c r="D24" t="s" s="121">
        <f>'Sign Up Sheet'!D23</f>
        <v>76</v>
      </c>
      <c r="E24" t="s" s="121">
        <f>'Sign Up Sheet'!F23</f>
        <v>69</v>
      </c>
      <c r="F24" t="s" s="121">
        <f>'Sign Up Sheet'!G23</f>
        <v>76</v>
      </c>
      <c r="G24" t="s" s="121">
        <f>'Sign Up Sheet'!H23</f>
        <v>69</v>
      </c>
      <c r="H24" t="s" s="121">
        <f>'Sign Up Sheet'!I23</f>
        <v>76</v>
      </c>
      <c r="I24" t="s" s="121">
        <f>'Sign Up Sheet'!J23</f>
        <v>76</v>
      </c>
      <c r="J24" t="s" s="121">
        <f>'Sign Up Sheet'!K23</f>
        <v>76</v>
      </c>
      <c r="K24" t="s" s="121">
        <f>'Sign Up Sheet'!L23</f>
        <v>76</v>
      </c>
      <c r="L24" t="s" s="121">
        <f>'Sign Up Sheet'!M23</f>
        <v>76</v>
      </c>
      <c r="M24" t="s" s="121">
        <f>'Sign Up Sheet'!N23</f>
        <v>76</v>
      </c>
      <c r="N24" t="s" s="121">
        <f>'Sign Up Sheet'!O23</f>
        <v>76</v>
      </c>
      <c r="O24" s="125"/>
      <c r="P24" t="s" s="121">
        <f>'Sign Up Sheet'!R23</f>
        <v>76</v>
      </c>
      <c r="Q24" t="s" s="121">
        <f>'Sign Up Sheet'!S23</f>
        <v>76</v>
      </c>
      <c r="R24" t="s" s="121">
        <f>'Sign Up Sheet'!T23</f>
        <v>76</v>
      </c>
      <c r="S24" t="s" s="121">
        <f>'Sign Up Sheet'!U23</f>
        <v>76</v>
      </c>
      <c r="T24" t="s" s="121">
        <f>'Sign Up Sheet'!V23</f>
        <v>76</v>
      </c>
      <c r="U24" s="118"/>
      <c r="V24" s="118"/>
    </row>
    <row r="25" ht="14.35" customHeight="1">
      <c r="A25" s="118"/>
      <c r="B25" t="s" s="119">
        <f>'Sign Up Sheet'!B24</f>
        <v>77</v>
      </c>
      <c r="C25" t="s" s="120">
        <f>'Sign Up Sheet'!C24</f>
        <v>77</v>
      </c>
      <c r="D25" t="s" s="121">
        <f>'Sign Up Sheet'!D24</f>
        <v>77</v>
      </c>
      <c r="E25" t="s" s="121">
        <f>'Sign Up Sheet'!F24</f>
        <v>77</v>
      </c>
      <c r="F25" t="s" s="121">
        <f>'Sign Up Sheet'!G24</f>
        <v>77</v>
      </c>
      <c r="G25" t="s" s="121">
        <f>'Sign Up Sheet'!H24</f>
        <v>77</v>
      </c>
      <c r="H25" t="s" s="121">
        <f>'Sign Up Sheet'!I24</f>
        <v>77</v>
      </c>
      <c r="I25" t="s" s="121">
        <f>'Sign Up Sheet'!J24</f>
        <v>77</v>
      </c>
      <c r="J25" t="s" s="121">
        <f>'Sign Up Sheet'!K24</f>
        <v>77</v>
      </c>
      <c r="K25" t="s" s="121">
        <f>'Sign Up Sheet'!L24</f>
        <v>77</v>
      </c>
      <c r="L25" t="s" s="121">
        <f>'Sign Up Sheet'!M24</f>
        <v>77</v>
      </c>
      <c r="M25" t="s" s="121">
        <f>'Sign Up Sheet'!N24</f>
        <v>77</v>
      </c>
      <c r="N25" t="s" s="121">
        <f>'Sign Up Sheet'!O24</f>
        <v>77</v>
      </c>
      <c r="O25" s="125"/>
      <c r="P25" t="s" s="121">
        <f>'Sign Up Sheet'!R24</f>
        <v>77</v>
      </c>
      <c r="Q25" t="s" s="121">
        <f>'Sign Up Sheet'!S24</f>
        <v>77</v>
      </c>
      <c r="R25" t="s" s="121">
        <f>'Sign Up Sheet'!T24</f>
        <v>77</v>
      </c>
      <c r="S25" t="s" s="121">
        <f>'Sign Up Sheet'!U24</f>
        <v>77</v>
      </c>
      <c r="T25" t="s" s="121">
        <f>'Sign Up Sheet'!V24</f>
        <v>77</v>
      </c>
      <c r="U25" s="118"/>
      <c r="V25" s="118"/>
    </row>
    <row r="26" ht="14.35" customHeight="1">
      <c r="A26" s="118"/>
      <c r="B26" t="s" s="119">
        <f>'Sign Up Sheet'!B25</f>
        <v>78</v>
      </c>
      <c r="C26" t="s" s="120">
        <f>'Sign Up Sheet'!C25</f>
        <v>78</v>
      </c>
      <c r="D26" t="s" s="121">
        <f>'Sign Up Sheet'!D25</f>
        <v>78</v>
      </c>
      <c r="E26" t="s" s="121">
        <f>'Sign Up Sheet'!F25</f>
        <v>78</v>
      </c>
      <c r="F26" t="s" s="121">
        <f>'Sign Up Sheet'!G25</f>
        <v>78</v>
      </c>
      <c r="G26" t="s" s="121">
        <f>'Sign Up Sheet'!H25</f>
        <v>78</v>
      </c>
      <c r="H26" t="s" s="121">
        <f>'Sign Up Sheet'!I25</f>
        <v>78</v>
      </c>
      <c r="I26" t="s" s="121">
        <f>'Sign Up Sheet'!J25</f>
        <v>78</v>
      </c>
      <c r="J26" t="s" s="121">
        <f>'Sign Up Sheet'!K25</f>
        <v>78</v>
      </c>
      <c r="K26" t="s" s="121">
        <f>'Sign Up Sheet'!L25</f>
        <v>78</v>
      </c>
      <c r="L26" t="s" s="121">
        <f>'Sign Up Sheet'!M25</f>
        <v>78</v>
      </c>
      <c r="M26" t="s" s="121">
        <f>'Sign Up Sheet'!N25</f>
        <v>78</v>
      </c>
      <c r="N26" t="s" s="121">
        <f>'Sign Up Sheet'!O25</f>
        <v>78</v>
      </c>
      <c r="O26" s="125"/>
      <c r="P26" t="s" s="121">
        <f>'Sign Up Sheet'!R25</f>
        <v>78</v>
      </c>
      <c r="Q26" t="s" s="121">
        <f>'Sign Up Sheet'!S25</f>
        <v>78</v>
      </c>
      <c r="R26" t="s" s="121">
        <f>'Sign Up Sheet'!T25</f>
        <v>78</v>
      </c>
      <c r="S26" t="s" s="121">
        <f>'Sign Up Sheet'!U25</f>
        <v>78</v>
      </c>
      <c r="T26" t="s" s="121">
        <f>'Sign Up Sheet'!V25</f>
        <v>78</v>
      </c>
      <c r="U26" s="118"/>
      <c r="V26" s="118"/>
    </row>
    <row r="27" ht="14.35" customHeight="1">
      <c r="A27" s="118"/>
      <c r="B27" t="s" s="119">
        <f>'Sign Up Sheet'!B26</f>
        <v>79</v>
      </c>
      <c r="C27" t="s" s="120">
        <f>'Sign Up Sheet'!C26</f>
        <v>79</v>
      </c>
      <c r="D27" t="s" s="121">
        <f>'Sign Up Sheet'!D26</f>
        <v>79</v>
      </c>
      <c r="E27" t="s" s="121">
        <f>'Sign Up Sheet'!F26</f>
        <v>79</v>
      </c>
      <c r="F27" t="s" s="121">
        <f>'Sign Up Sheet'!G26</f>
        <v>79</v>
      </c>
      <c r="G27" t="s" s="121">
        <f>'Sign Up Sheet'!H26</f>
        <v>79</v>
      </c>
      <c r="H27" t="s" s="121">
        <f>'Sign Up Sheet'!I26</f>
        <v>79</v>
      </c>
      <c r="I27" t="s" s="121">
        <f>'Sign Up Sheet'!J26</f>
        <v>79</v>
      </c>
      <c r="J27" t="s" s="121">
        <f>'Sign Up Sheet'!K26</f>
        <v>79</v>
      </c>
      <c r="K27" t="s" s="121">
        <f>'Sign Up Sheet'!L26</f>
        <v>79</v>
      </c>
      <c r="L27" t="s" s="121">
        <f>'Sign Up Sheet'!M26</f>
        <v>79</v>
      </c>
      <c r="M27" t="s" s="121">
        <f>'Sign Up Sheet'!N26</f>
        <v>79</v>
      </c>
      <c r="N27" t="s" s="121">
        <f>'Sign Up Sheet'!O26</f>
        <v>79</v>
      </c>
      <c r="O27" s="125"/>
      <c r="P27" t="s" s="121">
        <f>'Sign Up Sheet'!R26</f>
        <v>79</v>
      </c>
      <c r="Q27" t="s" s="121">
        <f>'Sign Up Sheet'!S26</f>
        <v>79</v>
      </c>
      <c r="R27" t="s" s="121">
        <f>'Sign Up Sheet'!T26</f>
        <v>79</v>
      </c>
      <c r="S27" t="s" s="121">
        <f>'Sign Up Sheet'!U26</f>
        <v>79</v>
      </c>
      <c r="T27" t="s" s="121">
        <f>'Sign Up Sheet'!V26</f>
        <v>79</v>
      </c>
      <c r="U27" s="118"/>
      <c r="V27" s="118"/>
    </row>
    <row r="28" ht="13.35" customHeight="1">
      <c r="A28" s="118"/>
      <c r="B28" s="122"/>
      <c r="C28" s="123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7"/>
      <c r="P28" s="118"/>
      <c r="Q28" s="118"/>
      <c r="R28" s="118"/>
      <c r="S28" s="118"/>
      <c r="T28" s="118"/>
      <c r="U28" s="118"/>
      <c r="V28" s="118"/>
    </row>
    <row r="29" ht="13.35" customHeight="1">
      <c r="A29" s="118"/>
      <c r="B29" s="126"/>
      <c r="C29" s="123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t="s" s="121">
        <v>86</v>
      </c>
      <c r="V29" t="s" s="121">
        <v>87</v>
      </c>
    </row>
    <row r="30" ht="13.35" customHeight="1">
      <c r="A30" s="118"/>
      <c r="B30" s="126"/>
      <c r="C30" s="123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</row>
    <row r="31" ht="13.35" customHeight="1">
      <c r="A31" s="127">
        <f>#REF!</f>
      </c>
      <c r="B31" s="128">
        <f>COUNTIF(B$2:B$28,$A31)</f>
      </c>
      <c r="C31" s="129">
        <f>COUNTIF(C$2:C$28,$A31)</f>
      </c>
      <c r="D31" s="130">
        <f>COUNTIF(D$2:D$28,$A31)</f>
      </c>
      <c r="E31" s="130">
        <f>COUNTIF(E$2:E$28,$A31)</f>
      </c>
      <c r="F31" s="130">
        <f>COUNTIF(F$2:F$28,$A31)</f>
      </c>
      <c r="G31" s="130">
        <f>COUNTIF(G$2:G$28,$A31)</f>
      </c>
      <c r="H31" s="130">
        <f>COUNTIF(H$2:H$28,$A31)</f>
      </c>
      <c r="I31" s="130">
        <f>COUNTIF(I$2:I$28,$A31)</f>
      </c>
      <c r="J31" s="130">
        <f>COUNTIF(J$2:J$28,$A31)</f>
      </c>
      <c r="K31" s="130">
        <f>COUNTIF(K$2:K$28,$A31)</f>
      </c>
      <c r="L31" s="130">
        <f>COUNTIF(L$2:L$28,$A31)</f>
      </c>
      <c r="M31" s="130">
        <f>COUNTIF(M$2:M$28,$A31)</f>
      </c>
      <c r="N31" s="130">
        <f>COUNTIF(N$2:N$28,$A31)</f>
      </c>
      <c r="O31" s="130">
        <f>COUNTIF(O$2:O$28,$A31)</f>
      </c>
      <c r="P31" s="130">
        <f>COUNTIF(P$2:P$28,$A31)</f>
      </c>
      <c r="Q31" s="130">
        <f>COUNTIF(Q$2:Q$28,$A31)</f>
      </c>
      <c r="R31" s="130">
        <f>COUNTIF(R$2:R$28,$A31)</f>
      </c>
      <c r="S31" s="130">
        <f>COUNTIF(S$2:S$28,$A31)</f>
      </c>
      <c r="T31" s="130">
        <f>COUNTIF(T$2:T$28,$A31)</f>
      </c>
      <c r="U31" s="130">
        <f>SUM($B31:$T31)</f>
      </c>
      <c r="V31" s="130">
        <f>IF(#REF!-U31,"?","OK")</f>
      </c>
    </row>
    <row r="32" ht="13.35" customHeight="1">
      <c r="A32" s="127">
        <f>#REF!</f>
      </c>
      <c r="B32" s="128">
        <f>COUNTIF(B$2:B$28,$A32)</f>
      </c>
      <c r="C32" s="129">
        <f>COUNTIF(C$2:C$28,$A32)</f>
      </c>
      <c r="D32" s="130">
        <f>COUNTIF(D$2:D$28,$A32)</f>
      </c>
      <c r="E32" s="130">
        <f>COUNTIF(E$2:E$28,$A32)</f>
      </c>
      <c r="F32" s="130">
        <f>COUNTIF(F$2:F$28,$A32)</f>
      </c>
      <c r="G32" s="130">
        <f>COUNTIF(G$2:G$28,$A32)</f>
      </c>
      <c r="H32" s="130">
        <f>COUNTIF(H$2:H$28,$A32)</f>
      </c>
      <c r="I32" s="130">
        <f>COUNTIF(I$2:I$28,$A32)</f>
      </c>
      <c r="J32" s="130">
        <f>COUNTIF(J$2:J$28,$A32)</f>
      </c>
      <c r="K32" s="130">
        <f>COUNTIF(K$2:K$28,$A32)</f>
      </c>
      <c r="L32" s="130">
        <f>COUNTIF(L$2:L$28,$A32)</f>
      </c>
      <c r="M32" s="130">
        <f>COUNTIF(M$2:M$28,$A32)</f>
      </c>
      <c r="N32" s="130">
        <f>COUNTIF(N$2:N$28,$A32)</f>
      </c>
      <c r="O32" s="130">
        <f>COUNTIF(O$2:O$28,$A32)</f>
      </c>
      <c r="P32" s="130">
        <f>COUNTIF(P$2:P$28,$A32)</f>
      </c>
      <c r="Q32" s="130">
        <f>COUNTIF(Q$2:Q$28,$A32)</f>
      </c>
      <c r="R32" s="130">
        <f>COUNTIF(R$2:R$28,$A32)</f>
      </c>
      <c r="S32" s="130">
        <f>COUNTIF(S$2:S$28,$A32)</f>
      </c>
      <c r="T32" s="130">
        <f>COUNTIF(T$2:T$28,$A32)</f>
      </c>
      <c r="U32" s="130">
        <f>SUM($B32:$T32)</f>
      </c>
      <c r="V32" s="130">
        <f>IF(#REF!-U32,"?","OK")</f>
      </c>
    </row>
    <row r="33" ht="13.35" customHeight="1">
      <c r="A33" s="127">
        <f>#REF!</f>
      </c>
      <c r="B33" s="128">
        <f>COUNTIF(B$2:B$28,$A33)</f>
      </c>
      <c r="C33" s="129">
        <f>COUNTIF(C$2:C$28,$A33)</f>
      </c>
      <c r="D33" s="130">
        <f>COUNTIF(D$2:D$28,$A33)</f>
      </c>
      <c r="E33" s="130">
        <f>COUNTIF(E$2:E$28,$A33)</f>
      </c>
      <c r="F33" s="130">
        <f>COUNTIF(F$2:F$28,$A33)</f>
      </c>
      <c r="G33" s="130">
        <f>COUNTIF(G$2:G$28,$A33)</f>
      </c>
      <c r="H33" s="130">
        <f>COUNTIF(H$2:H$28,$A33)</f>
      </c>
      <c r="I33" s="130">
        <f>COUNTIF(I$2:I$28,$A33)</f>
      </c>
      <c r="J33" s="130">
        <f>COUNTIF(J$2:J$28,$A33)</f>
      </c>
      <c r="K33" s="130">
        <f>COUNTIF(K$2:K$28,$A33)</f>
      </c>
      <c r="L33" s="130">
        <f>COUNTIF(L$2:L$28,$A33)</f>
      </c>
      <c r="M33" s="130">
        <f>COUNTIF(M$2:M$28,$A33)</f>
      </c>
      <c r="N33" s="130">
        <f>COUNTIF(N$2:N$28,$A33)</f>
      </c>
      <c r="O33" s="130">
        <f>COUNTIF(O$2:O$28,$A33)</f>
      </c>
      <c r="P33" s="130">
        <f>COUNTIF(P$2:P$28,$A33)</f>
      </c>
      <c r="Q33" s="130">
        <f>COUNTIF(Q$2:Q$28,$A33)</f>
      </c>
      <c r="R33" s="130">
        <f>COUNTIF(R$2:R$28,$A33)</f>
      </c>
      <c r="S33" s="130">
        <f>COUNTIF(S$2:S$28,$A33)</f>
      </c>
      <c r="T33" s="130">
        <f>COUNTIF(T$2:T$28,$A33)</f>
      </c>
      <c r="U33" s="130">
        <f>SUM($B33:$T33)</f>
      </c>
      <c r="V33" s="130">
        <f>IF(#REF!-U33,"?","OK")</f>
      </c>
    </row>
    <row r="34" ht="13.35" customHeight="1">
      <c r="A34" s="127">
        <f>#REF!</f>
      </c>
      <c r="B34" s="128">
        <f>COUNTIF(B$2:B$28,$A34)</f>
      </c>
      <c r="C34" s="129">
        <f>COUNTIF(C$2:C$28,$A34)</f>
      </c>
      <c r="D34" s="130">
        <f>COUNTIF(D$2:D$28,$A34)</f>
      </c>
      <c r="E34" s="130">
        <f>COUNTIF(E$2:E$28,$A34)</f>
      </c>
      <c r="F34" s="130">
        <f>COUNTIF(F$2:F$28,$A34)</f>
      </c>
      <c r="G34" s="130">
        <f>COUNTIF(G$2:G$28,$A34)</f>
      </c>
      <c r="H34" s="130">
        <f>COUNTIF(H$2:H$28,$A34)</f>
      </c>
      <c r="I34" s="130">
        <f>COUNTIF(I$2:I$28,$A34)</f>
      </c>
      <c r="J34" s="130">
        <f>COUNTIF(J$2:J$28,$A34)</f>
      </c>
      <c r="K34" s="130">
        <f>COUNTIF(K$2:K$28,$A34)</f>
      </c>
      <c r="L34" s="130">
        <f>COUNTIF(L$2:L$28,$A34)</f>
      </c>
      <c r="M34" s="130">
        <f>COUNTIF(M$2:M$28,$A34)</f>
      </c>
      <c r="N34" s="130">
        <f>COUNTIF(N$2:N$28,$A34)</f>
      </c>
      <c r="O34" s="130">
        <f>COUNTIF(O$2:O$28,$A34)</f>
      </c>
      <c r="P34" s="130">
        <f>COUNTIF(P$2:P$28,$A34)</f>
      </c>
      <c r="Q34" s="130">
        <f>COUNTIF(Q$2:Q$28,$A34)</f>
      </c>
      <c r="R34" s="130">
        <f>COUNTIF(R$2:R$28,$A34)</f>
      </c>
      <c r="S34" s="130">
        <f>COUNTIF(S$2:S$28,$A34)</f>
      </c>
      <c r="T34" s="130">
        <f>COUNTIF(T$2:T$28,$A34)</f>
      </c>
      <c r="U34" s="130">
        <f>SUM($B34:$T34)</f>
      </c>
      <c r="V34" s="130">
        <f>IF(#REF!-U34,"?","OK")</f>
      </c>
    </row>
    <row r="35" ht="13.35" customHeight="1">
      <c r="A35" s="127">
        <f>#REF!</f>
      </c>
      <c r="B35" s="128">
        <f>COUNTIF(B$2:B$28,$A35)</f>
      </c>
      <c r="C35" s="129">
        <f>COUNTIF(C$2:C$28,$A35)</f>
      </c>
      <c r="D35" s="130">
        <f>COUNTIF(D$2:D$28,$A35)</f>
      </c>
      <c r="E35" s="130">
        <f>COUNTIF(E$2:E$28,$A35)</f>
      </c>
      <c r="F35" s="130">
        <f>COUNTIF(F$2:F$28,$A35)</f>
      </c>
      <c r="G35" s="130">
        <f>COUNTIF(G$2:G$28,$A35)</f>
      </c>
      <c r="H35" s="130">
        <f>COUNTIF(H$2:H$28,$A35)</f>
      </c>
      <c r="I35" s="130">
        <f>COUNTIF(I$2:I$28,$A35)</f>
      </c>
      <c r="J35" s="130">
        <f>COUNTIF(J$2:J$28,$A35)</f>
      </c>
      <c r="K35" s="130">
        <f>COUNTIF(K$2:K$28,$A35)</f>
      </c>
      <c r="L35" s="130">
        <f>COUNTIF(L$2:L$28,$A35)</f>
      </c>
      <c r="M35" s="130">
        <f>COUNTIF(M$2:M$28,$A35)</f>
      </c>
      <c r="N35" s="130">
        <f>COUNTIF(N$2:N$28,$A35)</f>
      </c>
      <c r="O35" s="130">
        <f>COUNTIF(O$2:O$28,$A35)</f>
      </c>
      <c r="P35" s="130">
        <f>COUNTIF(P$2:P$28,$A35)</f>
      </c>
      <c r="Q35" s="130">
        <f>COUNTIF(Q$2:Q$28,$A35)</f>
      </c>
      <c r="R35" s="130">
        <f>COUNTIF(R$2:R$28,$A35)</f>
      </c>
      <c r="S35" s="130">
        <f>COUNTIF(S$2:S$28,$A35)</f>
      </c>
      <c r="T35" s="130">
        <f>COUNTIF(T$2:T$28,$A35)</f>
      </c>
      <c r="U35" s="130">
        <f>SUM($B35:$T35)</f>
      </c>
      <c r="V35" s="130">
        <f>IF(#REF!-U35,"?","OK")</f>
      </c>
    </row>
    <row r="36" ht="13.35" customHeight="1">
      <c r="A36" s="127">
        <f>#REF!</f>
      </c>
      <c r="B36" s="128">
        <f>COUNTIF(B$2:B$28,$A36)</f>
      </c>
      <c r="C36" s="129">
        <f>COUNTIF(C$2:C$28,$A36)</f>
      </c>
      <c r="D36" s="130">
        <f>COUNTIF(D$2:D$28,$A36)</f>
      </c>
      <c r="E36" s="130">
        <f>COUNTIF(E$2:E$28,$A36)</f>
      </c>
      <c r="F36" s="130">
        <f>COUNTIF(F$2:F$28,$A36)</f>
      </c>
      <c r="G36" s="130">
        <f>COUNTIF(G$2:G$28,$A36)</f>
      </c>
      <c r="H36" s="130">
        <f>COUNTIF(H$2:H$28,$A36)</f>
      </c>
      <c r="I36" s="130">
        <f>COUNTIF(I$2:I$28,$A36)</f>
      </c>
      <c r="J36" s="130">
        <f>COUNTIF(J$2:J$28,$A36)</f>
      </c>
      <c r="K36" s="130">
        <f>COUNTIF(K$2:K$28,$A36)</f>
      </c>
      <c r="L36" s="130">
        <f>COUNTIF(L$2:L$28,$A36)</f>
      </c>
      <c r="M36" s="130">
        <f>COUNTIF(M$2:M$28,$A36)</f>
      </c>
      <c r="N36" s="130">
        <f>COUNTIF(N$2:N$28,$A36)</f>
      </c>
      <c r="O36" s="130">
        <f>COUNTIF(O$2:O$28,$A36)</f>
      </c>
      <c r="P36" s="130">
        <f>COUNTIF(P$2:P$28,$A36)</f>
      </c>
      <c r="Q36" s="130">
        <f>COUNTIF(Q$2:Q$28,$A36)</f>
      </c>
      <c r="R36" s="130">
        <f>COUNTIF(R$2:R$28,$A36)</f>
      </c>
      <c r="S36" s="130">
        <f>COUNTIF(S$2:S$28,$A36)</f>
      </c>
      <c r="T36" s="130">
        <f>COUNTIF(T$2:T$28,$A36)</f>
      </c>
      <c r="U36" s="130">
        <f>SUM($B36:$T36)</f>
      </c>
      <c r="V36" s="130">
        <f>IF(#REF!-U36,"?","OK")</f>
      </c>
    </row>
    <row r="37" ht="13.35" customHeight="1">
      <c r="A37" s="127">
        <f>#REF!</f>
      </c>
      <c r="B37" s="128">
        <f>COUNTIF(B$2:B$28,$A37)</f>
      </c>
      <c r="C37" s="129">
        <f>COUNTIF(C$2:C$28,$A37)</f>
      </c>
      <c r="D37" s="130">
        <f>COUNTIF(D$2:D$28,$A37)</f>
      </c>
      <c r="E37" s="130">
        <f>COUNTIF(E$2:E$28,$A37)</f>
      </c>
      <c r="F37" s="130">
        <f>COUNTIF(F$2:F$28,$A37)</f>
      </c>
      <c r="G37" s="130">
        <f>COUNTIF(G$2:G$28,$A37)</f>
      </c>
      <c r="H37" s="130">
        <f>COUNTIF(H$2:H$28,$A37)</f>
      </c>
      <c r="I37" s="130">
        <f>COUNTIF(I$2:I$28,$A37)</f>
      </c>
      <c r="J37" s="130">
        <f>COUNTIF(J$2:J$28,$A37)</f>
      </c>
      <c r="K37" s="130">
        <f>COUNTIF(K$2:K$28,$A37)</f>
      </c>
      <c r="L37" s="130">
        <f>COUNTIF(L$2:L$28,$A37)</f>
      </c>
      <c r="M37" s="130">
        <f>COUNTIF(M$2:M$28,$A37)</f>
      </c>
      <c r="N37" s="130">
        <f>COUNTIF(N$2:N$28,$A37)</f>
      </c>
      <c r="O37" s="130">
        <f>COUNTIF(O$2:O$28,$A37)</f>
      </c>
      <c r="P37" s="130">
        <f>COUNTIF(P$2:P$28,$A37)</f>
      </c>
      <c r="Q37" s="130">
        <f>COUNTIF(Q$2:Q$28,$A37)</f>
      </c>
      <c r="R37" s="130">
        <f>COUNTIF(R$2:R$28,$A37)</f>
      </c>
      <c r="S37" s="130">
        <f>COUNTIF(S$2:S$28,$A37)</f>
      </c>
      <c r="T37" s="130">
        <f>COUNTIF(T$2:T$28,$A37)</f>
      </c>
      <c r="U37" s="130">
        <f>SUM($B37:$T37)</f>
      </c>
      <c r="V37" s="130">
        <f>IF(#REF!-U37,"?","OK")</f>
      </c>
    </row>
    <row r="38" ht="13.35" customHeight="1">
      <c r="A38" s="127">
        <f>#REF!</f>
      </c>
      <c r="B38" s="128">
        <f>COUNTIF(B$2:B$28,$A38)</f>
      </c>
      <c r="C38" s="129">
        <f>COUNTIF(C$2:C$28,$A38)</f>
      </c>
      <c r="D38" s="130">
        <f>COUNTIF(D$2:D$28,$A38)</f>
      </c>
      <c r="E38" s="130">
        <f>COUNTIF(E$2:E$28,$A38)</f>
      </c>
      <c r="F38" s="130">
        <f>COUNTIF(F$2:F$28,$A38)</f>
      </c>
      <c r="G38" s="130">
        <f>COUNTIF(G$2:G$28,$A38)</f>
      </c>
      <c r="H38" s="130">
        <f>COUNTIF(H$2:H$28,$A38)</f>
      </c>
      <c r="I38" s="130">
        <f>COUNTIF(I$2:I$28,$A38)</f>
      </c>
      <c r="J38" s="130">
        <f>COUNTIF(J$2:J$28,$A38)</f>
      </c>
      <c r="K38" s="130">
        <f>COUNTIF(K$2:K$28,$A38)</f>
      </c>
      <c r="L38" s="130">
        <f>COUNTIF(L$2:L$28,$A38)</f>
      </c>
      <c r="M38" s="130">
        <f>COUNTIF(M$2:M$28,$A38)</f>
      </c>
      <c r="N38" s="130">
        <f>COUNTIF(N$2:N$28,$A38)</f>
      </c>
      <c r="O38" s="130">
        <f>COUNTIF(O$2:O$28,$A38)</f>
      </c>
      <c r="P38" s="130">
        <f>COUNTIF(P$2:P$28,$A38)</f>
      </c>
      <c r="Q38" s="130">
        <f>COUNTIF(Q$2:Q$28,$A38)</f>
      </c>
      <c r="R38" s="130">
        <f>COUNTIF(R$2:R$28,$A38)</f>
      </c>
      <c r="S38" s="130">
        <f>COUNTIF(S$2:S$28,$A38)</f>
      </c>
      <c r="T38" s="130">
        <f>COUNTIF(T$2:T$28,$A38)</f>
      </c>
      <c r="U38" s="130">
        <f>SUM($B38:$T38)</f>
      </c>
      <c r="V38" s="130">
        <f>IF(#REF!-U38,"?","OK")</f>
      </c>
    </row>
    <row r="39" ht="13.35" customHeight="1">
      <c r="A39" s="127">
        <f>#REF!</f>
      </c>
      <c r="B39" s="128">
        <f>COUNTIF(B$2:B$28,$A39)</f>
      </c>
      <c r="C39" s="129">
        <f>COUNTIF(C$2:C$28,$A39)</f>
      </c>
      <c r="D39" s="130">
        <f>COUNTIF(D$2:D$28,$A39)</f>
      </c>
      <c r="E39" s="130">
        <f>COUNTIF(E$2:E$28,$A39)</f>
      </c>
      <c r="F39" s="130">
        <f>COUNTIF(F$2:F$28,$A39)</f>
      </c>
      <c r="G39" s="130">
        <f>COUNTIF(G$2:G$28,$A39)</f>
      </c>
      <c r="H39" s="130">
        <f>COUNTIF(H$2:H$28,$A39)</f>
      </c>
      <c r="I39" s="130">
        <f>COUNTIF(I$2:I$28,$A39)</f>
      </c>
      <c r="J39" s="130">
        <f>COUNTIF(J$2:J$28,$A39)</f>
      </c>
      <c r="K39" s="130">
        <f>COUNTIF(K$2:K$28,$A39)</f>
      </c>
      <c r="L39" s="130">
        <f>COUNTIF(L$2:L$28,$A39)</f>
      </c>
      <c r="M39" s="130">
        <f>COUNTIF(M$2:M$28,$A39)</f>
      </c>
      <c r="N39" s="130">
        <f>COUNTIF(N$2:N$28,$A39)</f>
      </c>
      <c r="O39" s="130">
        <f>COUNTIF(O$2:O$28,$A39)</f>
      </c>
      <c r="P39" s="130">
        <f>COUNTIF(P$2:P$28,$A39)</f>
      </c>
      <c r="Q39" s="130">
        <f>COUNTIF(Q$2:Q$28,$A39)</f>
      </c>
      <c r="R39" s="130">
        <f>COUNTIF(R$2:R$28,$A39)</f>
      </c>
      <c r="S39" s="130">
        <f>COUNTIF(S$2:S$28,$A39)</f>
      </c>
      <c r="T39" s="130">
        <f>COUNTIF(T$2:T$28,$A39)</f>
      </c>
      <c r="U39" s="130">
        <f>SUM($B39:$T39)</f>
      </c>
      <c r="V39" s="130">
        <f>IF(#REF!-U39,"?","OK")</f>
      </c>
    </row>
    <row r="40" ht="13.35" customHeight="1">
      <c r="A40" s="127">
        <f>#REF!</f>
      </c>
      <c r="B40" s="128">
        <f>COUNTIF(B$2:B$28,$A40)</f>
      </c>
      <c r="C40" s="129">
        <f>COUNTIF(C$2:C$28,$A40)</f>
      </c>
      <c r="D40" s="130">
        <f>COUNTIF(D$2:D$28,$A40)</f>
      </c>
      <c r="E40" s="130">
        <f>COUNTIF(E$2:E$28,$A40)</f>
      </c>
      <c r="F40" s="130">
        <f>COUNTIF(F$2:F$28,$A40)</f>
      </c>
      <c r="G40" s="130">
        <f>COUNTIF(G$2:G$28,$A40)</f>
      </c>
      <c r="H40" s="130">
        <f>COUNTIF(H$2:H$28,$A40)</f>
      </c>
      <c r="I40" s="130">
        <f>COUNTIF(I$2:I$28,$A40)</f>
      </c>
      <c r="J40" s="130">
        <f>COUNTIF(J$2:J$28,$A40)</f>
      </c>
      <c r="K40" s="130">
        <f>COUNTIF(K$2:K$28,$A40)</f>
      </c>
      <c r="L40" s="130">
        <f>COUNTIF(L$2:L$28,$A40)</f>
      </c>
      <c r="M40" s="130">
        <f>COUNTIF(M$2:M$28,$A40)</f>
      </c>
      <c r="N40" s="130">
        <f>COUNTIF(N$2:N$28,$A40)</f>
      </c>
      <c r="O40" s="130">
        <f>COUNTIF(O$2:O$28,$A40)</f>
      </c>
      <c r="P40" s="130">
        <f>COUNTIF(P$2:P$28,$A40)</f>
      </c>
      <c r="Q40" s="130">
        <f>COUNTIF(Q$2:Q$28,$A40)</f>
      </c>
      <c r="R40" s="130">
        <f>COUNTIF(R$2:R$28,$A40)</f>
      </c>
      <c r="S40" s="130">
        <f>COUNTIF(S$2:S$28,$A40)</f>
      </c>
      <c r="T40" s="130">
        <f>COUNTIF(T$2:T$28,$A40)</f>
      </c>
      <c r="U40" s="130">
        <f>SUM($B40:$T40)</f>
      </c>
      <c r="V40" s="130">
        <f>IF(#REF!-U40,"?","OK")</f>
      </c>
    </row>
    <row r="41" ht="13.35" customHeight="1">
      <c r="A41" s="127">
        <f>#REF!</f>
      </c>
      <c r="B41" s="128">
        <f>COUNTIF(B$2:B$28,$A41)</f>
      </c>
      <c r="C41" s="129">
        <f>COUNTIF(C$2:C$28,$A41)</f>
      </c>
      <c r="D41" s="130">
        <f>COUNTIF(D$2:D$28,$A41)</f>
      </c>
      <c r="E41" s="130">
        <f>COUNTIF(E$2:E$28,$A41)</f>
      </c>
      <c r="F41" s="130">
        <f>COUNTIF(F$2:F$28,$A41)</f>
      </c>
      <c r="G41" s="130">
        <f>COUNTIF(G$2:G$28,$A41)</f>
      </c>
      <c r="H41" s="130">
        <f>COUNTIF(H$2:H$28,$A41)</f>
      </c>
      <c r="I41" s="130">
        <f>COUNTIF(I$2:I$28,$A41)</f>
      </c>
      <c r="J41" s="130">
        <f>COUNTIF(J$2:J$28,$A41)</f>
      </c>
      <c r="K41" s="130">
        <f>COUNTIF(K$2:K$28,$A41)</f>
      </c>
      <c r="L41" s="130">
        <f>COUNTIF(L$2:L$28,$A41)</f>
      </c>
      <c r="M41" s="130">
        <f>COUNTIF(M$2:M$28,$A41)</f>
      </c>
      <c r="N41" s="130">
        <f>COUNTIF(N$2:N$28,$A41)</f>
      </c>
      <c r="O41" s="130">
        <f>COUNTIF(O$2:O$28,$A41)</f>
      </c>
      <c r="P41" s="130">
        <f>COUNTIF(P$2:P$28,$A41)</f>
      </c>
      <c r="Q41" s="130">
        <f>COUNTIF(Q$2:Q$28,$A41)</f>
      </c>
      <c r="R41" s="130">
        <f>COUNTIF(R$2:R$28,$A41)</f>
      </c>
      <c r="S41" s="130">
        <f>COUNTIF(S$2:S$28,$A41)</f>
      </c>
      <c r="T41" s="130">
        <f>COUNTIF(T$2:T$28,$A41)</f>
      </c>
      <c r="U41" s="130">
        <f>SUM($B41:$T41)</f>
      </c>
      <c r="V41" s="130">
        <f>IF(#REF!-U41,"?","OK")</f>
      </c>
    </row>
    <row r="42" ht="13.35" customHeight="1">
      <c r="A42" s="127">
        <f>#REF!</f>
      </c>
      <c r="B42" s="131">
        <f>COUNTIF(B$2:B$28,$A42)</f>
      </c>
      <c r="C42" s="129">
        <f>COUNTIF(C$2:C$28,$A42)</f>
      </c>
      <c r="D42" s="130">
        <f>COUNTIF(D$2:D$28,$A42)</f>
      </c>
      <c r="E42" s="130">
        <f>COUNTIF(E$2:E$28,$A42)</f>
      </c>
      <c r="F42" s="130">
        <f>COUNTIF(F$2:F$28,$A42)</f>
      </c>
      <c r="G42" s="130">
        <f>COUNTIF(G$2:G$28,$A42)</f>
      </c>
      <c r="H42" s="130">
        <f>COUNTIF(H$2:H$28,$A42)</f>
      </c>
      <c r="I42" s="130">
        <f>COUNTIF(I$2:I$28,$A42)</f>
      </c>
      <c r="J42" s="130">
        <f>COUNTIF(J$2:J$28,$A42)</f>
      </c>
      <c r="K42" s="130">
        <f>COUNTIF(K$2:K$28,$A42)</f>
      </c>
      <c r="L42" s="130">
        <f>COUNTIF(L$2:L$28,$A42)</f>
      </c>
      <c r="M42" s="130">
        <f>COUNTIF(M$2:M$28,$A42)</f>
      </c>
      <c r="N42" s="130">
        <f>COUNTIF(N$2:N$28,$A42)</f>
      </c>
      <c r="O42" s="130">
        <f>COUNTIF(O$2:O$28,$A42)</f>
      </c>
      <c r="P42" s="130">
        <f>COUNTIF(P$2:P$28,$A42)</f>
      </c>
      <c r="Q42" s="130">
        <f>COUNTIF(Q$2:Q$28,$A42)</f>
      </c>
      <c r="R42" s="130">
        <f>COUNTIF(R$2:R$28,$A42)</f>
      </c>
      <c r="S42" s="130">
        <f>COUNTIF(S$2:S$28,$A42)</f>
      </c>
      <c r="T42" s="130">
        <f>COUNTIF(T$2:T$28,$A42)</f>
      </c>
      <c r="U42" s="130">
        <f>SUM($B42:$T42)</f>
      </c>
      <c r="V42" s="130">
        <f>IF(#REF!-U42,"?","OK")</f>
      </c>
    </row>
    <row r="43" ht="13.35" customHeight="1">
      <c r="A43" s="127">
        <f>#REF!</f>
      </c>
      <c r="B43" s="131">
        <f>COUNTIF(B$2:B$28,$A43)</f>
      </c>
      <c r="C43" s="129">
        <f>COUNTIF(C$2:C$28,$A43)</f>
      </c>
      <c r="D43" s="130">
        <f>COUNTIF(D$2:D$28,$A43)</f>
      </c>
      <c r="E43" s="130">
        <f>COUNTIF(E$2:E$28,$A43)</f>
      </c>
      <c r="F43" s="130">
        <f>COUNTIF(F$2:F$28,$A43)</f>
      </c>
      <c r="G43" s="130">
        <f>COUNTIF(G$2:G$28,$A43)</f>
      </c>
      <c r="H43" s="130">
        <f>COUNTIF(H$2:H$28,$A43)</f>
      </c>
      <c r="I43" s="130">
        <f>COUNTIF(I$2:I$28,$A43)</f>
      </c>
      <c r="J43" s="130">
        <f>COUNTIF(J$2:J$28,$A43)</f>
      </c>
      <c r="K43" s="130">
        <f>COUNTIF(K$2:K$28,$A43)</f>
      </c>
      <c r="L43" s="130">
        <f>COUNTIF(L$2:L$28,$A43)</f>
      </c>
      <c r="M43" s="130">
        <f>COUNTIF(M$2:M$28,$A43)</f>
      </c>
      <c r="N43" s="130">
        <f>COUNTIF(N$2:N$28,$A43)</f>
      </c>
      <c r="O43" s="130">
        <f>COUNTIF(O$2:O$28,$A43)</f>
      </c>
      <c r="P43" s="130">
        <f>COUNTIF(P$2:P$28,$A43)</f>
      </c>
      <c r="Q43" s="130">
        <f>COUNTIF(Q$2:Q$28,$A43)</f>
      </c>
      <c r="R43" s="130">
        <f>COUNTIF(R$2:R$28,$A43)</f>
      </c>
      <c r="S43" s="130">
        <f>COUNTIF(S$2:S$28,$A43)</f>
      </c>
      <c r="T43" s="130">
        <f>COUNTIF(T$2:T$28,$A43)</f>
      </c>
      <c r="U43" s="130">
        <f>SUM($B43:$T43)</f>
      </c>
      <c r="V43" s="130">
        <f>IF(#REF!-U43,"?","OK")</f>
      </c>
    </row>
    <row r="44" ht="13.35" customHeight="1">
      <c r="A44" s="127">
        <f>#REF!</f>
      </c>
      <c r="B44" s="131">
        <f>COUNTIF(B$2:B$28,$A44)</f>
      </c>
      <c r="C44" s="129">
        <f>COUNTIF(C$2:C$28,$A44)</f>
      </c>
      <c r="D44" s="130">
        <f>COUNTIF(D$2:D$28,$A44)</f>
      </c>
      <c r="E44" s="130">
        <f>COUNTIF(E$2:E$28,$A44)</f>
      </c>
      <c r="F44" s="130">
        <f>COUNTIF(F$2:F$28,$A44)</f>
      </c>
      <c r="G44" s="130">
        <f>COUNTIF(G$2:G$28,$A44)</f>
      </c>
      <c r="H44" s="130">
        <f>COUNTIF(H$2:H$28,$A44)</f>
      </c>
      <c r="I44" s="130">
        <f>COUNTIF(I$2:I$28,$A44)</f>
      </c>
      <c r="J44" s="130">
        <f>COUNTIF(J$2:J$28,$A44)</f>
      </c>
      <c r="K44" s="130">
        <f>COUNTIF(K$2:K$28,$A44)</f>
      </c>
      <c r="L44" s="130">
        <f>COUNTIF(L$2:L$28,$A44)</f>
      </c>
      <c r="M44" s="130">
        <f>COUNTIF(M$2:M$28,$A44)</f>
      </c>
      <c r="N44" s="130">
        <f>COUNTIF(N$2:N$28,$A44)</f>
      </c>
      <c r="O44" s="130">
        <f>COUNTIF(O$2:O$28,$A44)</f>
      </c>
      <c r="P44" s="130">
        <f>COUNTIF(P$2:P$28,$A44)</f>
      </c>
      <c r="Q44" s="130">
        <f>COUNTIF(Q$2:Q$28,$A44)</f>
      </c>
      <c r="R44" s="130">
        <f>COUNTIF(R$2:R$28,$A44)</f>
      </c>
      <c r="S44" s="130">
        <f>COUNTIF(S$2:S$28,$A44)</f>
      </c>
      <c r="T44" s="130">
        <f>COUNTIF(T$2:T$28,$A44)</f>
      </c>
      <c r="U44" s="130">
        <f>SUM($B44:$T44)</f>
      </c>
      <c r="V44" s="130">
        <f>IF(#REF!-U44,"?","OK")</f>
      </c>
    </row>
    <row r="45" ht="13.35" customHeight="1">
      <c r="A45" s="127">
        <f>#REF!</f>
      </c>
      <c r="B45" s="131">
        <f>COUNTIF(B$2:B$28,$A45)</f>
      </c>
      <c r="C45" s="129">
        <f>COUNTIF(C$2:C$28,$A45)</f>
      </c>
      <c r="D45" s="130">
        <f>COUNTIF(D$2:D$28,$A45)</f>
      </c>
      <c r="E45" s="130">
        <f>COUNTIF(E$2:E$28,$A45)</f>
      </c>
      <c r="F45" s="130">
        <f>COUNTIF(F$2:F$28,$A45)</f>
      </c>
      <c r="G45" s="130">
        <f>COUNTIF(G$2:G$28,$A45)</f>
      </c>
      <c r="H45" s="130">
        <f>COUNTIF(H$2:H$28,$A45)</f>
      </c>
      <c r="I45" s="130">
        <f>COUNTIF(I$2:I$28,$A45)</f>
      </c>
      <c r="J45" s="130">
        <f>COUNTIF(J$2:J$28,$A45)</f>
      </c>
      <c r="K45" s="130">
        <f>COUNTIF(K$2:K$28,$A45)</f>
      </c>
      <c r="L45" s="130">
        <f>COUNTIF(L$2:L$28,$A45)</f>
      </c>
      <c r="M45" s="130">
        <f>COUNTIF(M$2:M$28,$A45)</f>
      </c>
      <c r="N45" s="130">
        <f>COUNTIF(N$2:N$28,$A45)</f>
      </c>
      <c r="O45" s="130">
        <f>COUNTIF(O$2:O$28,$A45)</f>
      </c>
      <c r="P45" s="130">
        <f>COUNTIF(P$2:P$28,$A45)</f>
      </c>
      <c r="Q45" s="130">
        <f>COUNTIF(Q$2:Q$28,$A45)</f>
      </c>
      <c r="R45" s="130">
        <f>COUNTIF(R$2:R$28,$A45)</f>
      </c>
      <c r="S45" s="130">
        <f>COUNTIF(S$2:S$28,$A45)</f>
      </c>
      <c r="T45" s="130">
        <f>COUNTIF(T$2:T$28,$A45)</f>
      </c>
      <c r="U45" s="130">
        <f>SUM($B45:$T45)</f>
      </c>
      <c r="V45" s="130">
        <f>IF(#REF!-U45,"?","OK")</f>
      </c>
    </row>
    <row r="46" ht="13.35" customHeight="1">
      <c r="A46" s="127">
        <f>#REF!</f>
      </c>
      <c r="B46" s="131">
        <f>COUNTIF(B$2:B$28,$A46)</f>
      </c>
      <c r="C46" s="129">
        <f>COUNTIF(C$2:C$28,$A46)</f>
      </c>
      <c r="D46" s="130">
        <f>COUNTIF(D$2:D$28,$A46)</f>
      </c>
      <c r="E46" s="130">
        <f>COUNTIF(E$2:E$28,$A46)</f>
      </c>
      <c r="F46" s="130">
        <f>COUNTIF(F$2:F$28,$A46)</f>
      </c>
      <c r="G46" s="130">
        <f>COUNTIF(G$2:G$28,$A46)</f>
      </c>
      <c r="H46" s="130">
        <f>COUNTIF(H$2:H$28,$A46)</f>
      </c>
      <c r="I46" s="130">
        <f>COUNTIF(I$2:I$28,$A46)</f>
      </c>
      <c r="J46" s="130">
        <f>COUNTIF(J$2:J$28,$A46)</f>
      </c>
      <c r="K46" s="130">
        <f>COUNTIF(K$2:K$28,$A46)</f>
      </c>
      <c r="L46" s="130">
        <f>COUNTIF(L$2:L$28,$A46)</f>
      </c>
      <c r="M46" s="130">
        <f>COUNTIF(M$2:M$28,$A46)</f>
      </c>
      <c r="N46" s="130">
        <f>COUNTIF(N$2:N$28,$A46)</f>
      </c>
      <c r="O46" s="130">
        <f>COUNTIF(O$2:O$28,$A46)</f>
      </c>
      <c r="P46" s="130">
        <f>COUNTIF(P$2:P$28,$A46)</f>
      </c>
      <c r="Q46" s="130">
        <f>COUNTIF(Q$2:Q$28,$A46)</f>
      </c>
      <c r="R46" s="130">
        <f>COUNTIF(R$2:R$28,$A46)</f>
      </c>
      <c r="S46" s="130">
        <f>COUNTIF(S$2:S$28,$A46)</f>
      </c>
      <c r="T46" s="130">
        <f>COUNTIF(T$2:T$28,$A46)</f>
      </c>
      <c r="U46" s="130">
        <f>SUM($B46:$T46)</f>
      </c>
      <c r="V46" s="130">
        <f>IF(#REF!-U46,"?","OK")</f>
      </c>
    </row>
    <row r="47" ht="13.35" customHeight="1">
      <c r="A47" s="127">
        <f>#REF!</f>
      </c>
      <c r="B47" s="131">
        <f>COUNTIF(B$2:B$28,$A47)</f>
      </c>
      <c r="C47" s="129">
        <f>COUNTIF(C$2:C$28,$A47)</f>
      </c>
      <c r="D47" s="130">
        <f>COUNTIF(D$2:D$28,$A47)</f>
      </c>
      <c r="E47" s="130">
        <f>COUNTIF(E$2:E$28,$A47)</f>
      </c>
      <c r="F47" s="130">
        <f>COUNTIF(F$2:F$28,$A47)</f>
      </c>
      <c r="G47" s="130">
        <f>COUNTIF(G$2:G$28,$A47)</f>
      </c>
      <c r="H47" s="130">
        <f>COUNTIF(H$2:H$28,$A47)</f>
      </c>
      <c r="I47" s="130">
        <f>COUNTIF(I$2:I$28,$A47)</f>
      </c>
      <c r="J47" s="130">
        <f>COUNTIF(J$2:J$28,$A47)</f>
      </c>
      <c r="K47" s="130">
        <f>COUNTIF(K$2:K$28,$A47)</f>
      </c>
      <c r="L47" s="130">
        <f>COUNTIF(L$2:L$28,$A47)</f>
      </c>
      <c r="M47" s="130">
        <f>COUNTIF(M$2:M$28,$A47)</f>
      </c>
      <c r="N47" s="130">
        <f>COUNTIF(N$2:N$28,$A47)</f>
      </c>
      <c r="O47" s="130">
        <f>COUNTIF(O$2:O$28,$A47)</f>
      </c>
      <c r="P47" s="130">
        <f>COUNTIF(P$2:P$28,$A47)</f>
      </c>
      <c r="Q47" s="130">
        <f>COUNTIF(Q$2:Q$28,$A47)</f>
      </c>
      <c r="R47" s="130">
        <f>COUNTIF(R$2:R$28,$A47)</f>
      </c>
      <c r="S47" s="130">
        <f>COUNTIF(S$2:S$28,$A47)</f>
      </c>
      <c r="T47" s="130">
        <f>COUNTIF(T$2:T$28,$A47)</f>
      </c>
      <c r="U47" s="130">
        <f>SUM($B47:$T47)</f>
      </c>
      <c r="V47" s="130">
        <f>IF(#REF!-U47,"?","OK")</f>
      </c>
    </row>
    <row r="48" ht="13.35" customHeight="1">
      <c r="A48" s="127">
        <f>#REF!</f>
      </c>
      <c r="B48" s="131">
        <f>COUNTIF(B$2:B$28,$A48)</f>
      </c>
      <c r="C48" s="129">
        <f>COUNTIF(C$2:C$28,$A48)</f>
      </c>
      <c r="D48" s="130">
        <f>COUNTIF(D$2:D$28,$A48)</f>
      </c>
      <c r="E48" s="130">
        <f>COUNTIF(E$2:E$28,$A48)</f>
      </c>
      <c r="F48" s="130">
        <f>COUNTIF(F$2:F$28,$A48)</f>
      </c>
      <c r="G48" s="130">
        <f>COUNTIF(G$2:G$28,$A48)</f>
      </c>
      <c r="H48" s="130">
        <f>COUNTIF(H$2:H$28,$A48)</f>
      </c>
      <c r="I48" s="130">
        <f>COUNTIF(I$2:I$28,$A48)</f>
      </c>
      <c r="J48" s="130">
        <f>COUNTIF(J$2:J$28,$A48)</f>
      </c>
      <c r="K48" s="130">
        <f>COUNTIF(K$2:K$28,$A48)</f>
      </c>
      <c r="L48" s="130">
        <f>COUNTIF(L$2:L$28,$A48)</f>
      </c>
      <c r="M48" s="130">
        <f>COUNTIF(M$2:M$28,$A48)</f>
      </c>
      <c r="N48" s="130">
        <f>COUNTIF(N$2:N$28,$A48)</f>
      </c>
      <c r="O48" s="130">
        <f>COUNTIF(O$2:O$28,$A48)</f>
      </c>
      <c r="P48" s="130">
        <f>COUNTIF(P$2:P$28,$A48)</f>
      </c>
      <c r="Q48" s="130">
        <f>COUNTIF(Q$2:Q$28,$A48)</f>
      </c>
      <c r="R48" s="130">
        <f>COUNTIF(R$2:R$28,$A48)</f>
      </c>
      <c r="S48" s="130">
        <f>COUNTIF(S$2:S$28,$A48)</f>
      </c>
      <c r="T48" s="130">
        <f>COUNTIF(T$2:T$28,$A48)</f>
      </c>
      <c r="U48" s="130">
        <f>SUM($B48:$T48)</f>
      </c>
      <c r="V48" s="130">
        <f>IF(#REF!-U48,"?","OK")</f>
      </c>
    </row>
    <row r="49" ht="13.35" customHeight="1">
      <c r="A49" s="127">
        <f>#REF!</f>
      </c>
      <c r="B49" s="131">
        <f>COUNTIF(B$2:B$28,$A49)</f>
      </c>
      <c r="C49" s="129">
        <f>COUNTIF(C$2:C$28,$A49)</f>
      </c>
      <c r="D49" s="130">
        <f>COUNTIF(D$2:D$28,$A49)</f>
      </c>
      <c r="E49" s="130">
        <f>COUNTIF(E$2:E$28,$A49)</f>
      </c>
      <c r="F49" s="130">
        <f>COUNTIF(F$2:F$28,$A49)</f>
      </c>
      <c r="G49" s="130">
        <f>COUNTIF(G$2:G$28,$A49)</f>
      </c>
      <c r="H49" s="130">
        <f>COUNTIF(H$2:H$28,$A49)</f>
      </c>
      <c r="I49" s="130">
        <f>COUNTIF(I$2:I$28,$A49)</f>
      </c>
      <c r="J49" s="130">
        <f>COUNTIF(J$2:J$28,$A49)</f>
      </c>
      <c r="K49" s="130">
        <f>COUNTIF(K$2:K$28,$A49)</f>
      </c>
      <c r="L49" s="130">
        <f>COUNTIF(L$2:L$28,$A49)</f>
      </c>
      <c r="M49" s="130">
        <f>COUNTIF(M$2:M$28,$A49)</f>
      </c>
      <c r="N49" s="130">
        <f>COUNTIF(N$2:N$28,$A49)</f>
      </c>
      <c r="O49" s="130">
        <f>COUNTIF(O$2:O$28,$A49)</f>
      </c>
      <c r="P49" s="130">
        <f>COUNTIF(P$2:P$28,$A49)</f>
      </c>
      <c r="Q49" s="130">
        <f>COUNTIF(Q$2:Q$28,$A49)</f>
      </c>
      <c r="R49" s="130">
        <f>COUNTIF(R$2:R$28,$A49)</f>
      </c>
      <c r="S49" s="130">
        <f>COUNTIF(S$2:S$28,$A49)</f>
      </c>
      <c r="T49" s="130">
        <f>COUNTIF(T$2:T$28,$A49)</f>
      </c>
      <c r="U49" s="130">
        <f>SUM($B49:$T49)</f>
      </c>
      <c r="V49" s="130">
        <f>IF(#REF!-U49,"?","OK")</f>
      </c>
    </row>
    <row r="50" ht="13.35" customHeight="1">
      <c r="A50" s="127">
        <f>#REF!</f>
      </c>
      <c r="B50" s="131">
        <f>COUNTIF(B$2:B$28,$A50)</f>
      </c>
      <c r="C50" s="129">
        <f>COUNTIF(C$2:C$28,$A50)</f>
      </c>
      <c r="D50" s="130">
        <f>COUNTIF(D$2:D$28,$A50)</f>
      </c>
      <c r="E50" s="130">
        <f>COUNTIF(E$2:E$28,$A50)</f>
      </c>
      <c r="F50" s="130">
        <f>COUNTIF(F$2:F$28,$A50)</f>
      </c>
      <c r="G50" s="130">
        <f>COUNTIF(G$2:G$28,$A50)</f>
      </c>
      <c r="H50" s="130">
        <f>COUNTIF(H$2:H$28,$A50)</f>
      </c>
      <c r="I50" s="130">
        <f>COUNTIF(I$2:I$28,$A50)</f>
      </c>
      <c r="J50" s="130">
        <f>COUNTIF(J$2:J$28,$A50)</f>
      </c>
      <c r="K50" s="130">
        <f>COUNTIF(K$2:K$28,$A50)</f>
      </c>
      <c r="L50" s="130">
        <f>COUNTIF(L$2:L$28,$A50)</f>
      </c>
      <c r="M50" s="130">
        <f>COUNTIF(M$2:M$28,$A50)</f>
      </c>
      <c r="N50" s="130">
        <f>COUNTIF(N$2:N$28,$A50)</f>
      </c>
      <c r="O50" s="130">
        <f>COUNTIF(O$2:O$28,$A50)</f>
      </c>
      <c r="P50" s="130">
        <f>COUNTIF(P$2:P$28,$A50)</f>
      </c>
      <c r="Q50" s="130">
        <f>COUNTIF(Q$2:Q$28,$A50)</f>
      </c>
      <c r="R50" s="130">
        <f>COUNTIF(R$2:R$28,$A50)</f>
      </c>
      <c r="S50" s="130">
        <f>COUNTIF(S$2:S$28,$A50)</f>
      </c>
      <c r="T50" s="130">
        <f>COUNTIF(T$2:T$28,$A50)</f>
      </c>
      <c r="U50" s="130">
        <f>SUM($B50:$T50)</f>
      </c>
      <c r="V50" s="130">
        <f>IF(#REF!-U50,"?","OK")</f>
      </c>
    </row>
    <row r="51" ht="13.35" customHeight="1">
      <c r="A51" s="127">
        <f>#REF!</f>
      </c>
      <c r="B51" s="131">
        <f>COUNTIF(B$2:B$28,$A51)</f>
      </c>
      <c r="C51" s="129">
        <f>COUNTIF(C$2:C$28,$A51)</f>
      </c>
      <c r="D51" s="130">
        <f>COUNTIF(D$2:D$28,$A51)</f>
      </c>
      <c r="E51" s="130">
        <f>COUNTIF(E$2:E$28,$A51)</f>
      </c>
      <c r="F51" s="130">
        <f>COUNTIF(F$2:F$28,$A51)</f>
      </c>
      <c r="G51" s="130">
        <f>COUNTIF(G$2:G$28,$A51)</f>
      </c>
      <c r="H51" s="130">
        <f>COUNTIF(H$2:H$28,$A51)</f>
      </c>
      <c r="I51" s="130">
        <f>COUNTIF(I$2:I$28,$A51)</f>
      </c>
      <c r="J51" s="130">
        <f>COUNTIF(J$2:J$28,$A51)</f>
      </c>
      <c r="K51" s="130">
        <f>COUNTIF(K$2:K$28,$A51)</f>
      </c>
      <c r="L51" s="130">
        <f>COUNTIF(L$2:L$28,$A51)</f>
      </c>
      <c r="M51" s="130">
        <f>COUNTIF(M$2:M$28,$A51)</f>
      </c>
      <c r="N51" s="130">
        <f>COUNTIF(N$2:N$28,$A51)</f>
      </c>
      <c r="O51" s="130">
        <f>COUNTIF(O$2:O$28,$A51)</f>
      </c>
      <c r="P51" s="130">
        <f>COUNTIF(P$2:P$28,$A51)</f>
      </c>
      <c r="Q51" s="130">
        <f>COUNTIF(Q$2:Q$28,$A51)</f>
      </c>
      <c r="R51" s="130">
        <f>COUNTIF(R$2:R$28,$A51)</f>
      </c>
      <c r="S51" s="130">
        <f>COUNTIF(S$2:S$28,$A51)</f>
      </c>
      <c r="T51" s="130">
        <f>COUNTIF(T$2:T$28,$A51)</f>
      </c>
      <c r="U51" s="130">
        <f>SUM($B51:$T51)</f>
      </c>
      <c r="V51" s="130">
        <f>IF(#REF!-U51,"?","OK")</f>
      </c>
    </row>
    <row r="52" ht="13.35" customHeight="1">
      <c r="A52" s="127">
        <f>#REF!</f>
      </c>
      <c r="B52" s="131">
        <f>COUNTIF(B$2:B$28,$A52)</f>
      </c>
      <c r="C52" s="129">
        <f>COUNTIF(C$2:C$28,$A52)</f>
      </c>
      <c r="D52" s="130">
        <f>COUNTIF(D$2:D$28,$A52)</f>
      </c>
      <c r="E52" s="130">
        <f>COUNTIF(E$2:E$28,$A52)</f>
      </c>
      <c r="F52" s="130">
        <f>COUNTIF(F$2:F$28,$A52)</f>
      </c>
      <c r="G52" s="130">
        <f>COUNTIF(G$2:G$28,$A52)</f>
      </c>
      <c r="H52" s="130">
        <f>COUNTIF(H$2:H$28,$A52)</f>
      </c>
      <c r="I52" s="130">
        <f>COUNTIF(I$2:I$28,$A52)</f>
      </c>
      <c r="J52" s="130">
        <f>COUNTIF(J$2:J$28,$A52)</f>
      </c>
      <c r="K52" s="130">
        <f>COUNTIF(K$2:K$28,$A52)</f>
      </c>
      <c r="L52" s="130">
        <f>COUNTIF(L$2:L$28,$A52)</f>
      </c>
      <c r="M52" s="130">
        <f>COUNTIF(M$2:M$28,$A52)</f>
      </c>
      <c r="N52" s="130">
        <f>COUNTIF(N$2:N$28,$A52)</f>
      </c>
      <c r="O52" s="130">
        <f>COUNTIF(O$2:O$28,$A52)</f>
      </c>
      <c r="P52" s="130">
        <f>COUNTIF(P$2:P$28,$A52)</f>
      </c>
      <c r="Q52" s="130">
        <f>COUNTIF(Q$2:Q$28,$A52)</f>
      </c>
      <c r="R52" s="130">
        <f>COUNTIF(R$2:R$28,$A52)</f>
      </c>
      <c r="S52" s="130">
        <f>COUNTIF(S$2:S$28,$A52)</f>
      </c>
      <c r="T52" s="130">
        <f>COUNTIF(T$2:T$28,$A52)</f>
      </c>
      <c r="U52" s="130">
        <f>SUM($B52:$T52)</f>
      </c>
      <c r="V52" s="130">
        <f>IF(#REF!-U52,"?","OK")</f>
      </c>
    </row>
    <row r="53" ht="13.35" customHeight="1">
      <c r="A53" s="127">
        <f>#REF!</f>
      </c>
      <c r="B53" s="131">
        <f>COUNTIF(B$2:B$28,$A53)</f>
      </c>
      <c r="C53" s="129">
        <f>COUNTIF(C$2:C$28,$A53)</f>
      </c>
      <c r="D53" s="130">
        <f>COUNTIF(D$2:D$28,$A53)</f>
      </c>
      <c r="E53" s="130">
        <f>COUNTIF(E$2:E$28,$A53)</f>
      </c>
      <c r="F53" s="130">
        <f>COUNTIF(F$2:F$28,$A53)</f>
      </c>
      <c r="G53" s="130">
        <f>COUNTIF(G$2:G$28,$A53)</f>
      </c>
      <c r="H53" s="130">
        <f>COUNTIF(H$2:H$28,$A53)</f>
      </c>
      <c r="I53" s="130">
        <f>COUNTIF(I$2:I$28,$A53)</f>
      </c>
      <c r="J53" s="130">
        <f>COUNTIF(J$2:J$28,$A53)</f>
      </c>
      <c r="K53" s="130">
        <f>COUNTIF(K$2:K$28,$A53)</f>
      </c>
      <c r="L53" s="130">
        <f>COUNTIF(L$2:L$28,$A53)</f>
      </c>
      <c r="M53" s="130">
        <f>COUNTIF(M$2:M$28,$A53)</f>
      </c>
      <c r="N53" s="130">
        <f>COUNTIF(N$2:N$28,$A53)</f>
      </c>
      <c r="O53" s="130">
        <f>COUNTIF(O$2:O$28,$A53)</f>
      </c>
      <c r="P53" s="130">
        <f>COUNTIF(P$2:P$28,$A53)</f>
      </c>
      <c r="Q53" s="130">
        <f>COUNTIF(Q$2:Q$28,$A53)</f>
      </c>
      <c r="R53" s="130">
        <f>COUNTIF(R$2:R$28,$A53)</f>
      </c>
      <c r="S53" s="130">
        <f>COUNTIF(S$2:S$28,$A53)</f>
      </c>
      <c r="T53" s="130">
        <f>COUNTIF(T$2:T$28,$A53)</f>
      </c>
      <c r="U53" s="130">
        <f>SUM($B53:$T53)</f>
      </c>
      <c r="V53" s="130">
        <f>IF(#REF!-U53,"?","OK")</f>
      </c>
    </row>
    <row r="54" ht="13.35" customHeight="1">
      <c r="A54" s="127">
        <f>#REF!</f>
      </c>
      <c r="B54" s="131">
        <f>COUNTIF(B$2:B$28,$A54)</f>
      </c>
      <c r="C54" s="129">
        <f>COUNTIF(C$2:C$28,$A54)</f>
      </c>
      <c r="D54" s="130">
        <f>COUNTIF(D$2:D$28,$A54)</f>
      </c>
      <c r="E54" s="130">
        <f>COUNTIF(E$2:E$28,$A54)</f>
      </c>
      <c r="F54" s="130">
        <f>COUNTIF(F$2:F$28,$A54)</f>
      </c>
      <c r="G54" s="130">
        <f>COUNTIF(G$2:G$28,$A54)</f>
      </c>
      <c r="H54" s="130">
        <f>COUNTIF(H$2:H$28,$A54)</f>
      </c>
      <c r="I54" s="130">
        <f>COUNTIF(I$2:I$28,$A54)</f>
      </c>
      <c r="J54" s="130">
        <f>COUNTIF(J$2:J$28,$A54)</f>
      </c>
      <c r="K54" s="130">
        <f>COUNTIF(K$2:K$28,$A54)</f>
      </c>
      <c r="L54" s="130">
        <f>COUNTIF(L$2:L$28,$A54)</f>
      </c>
      <c r="M54" s="130">
        <f>COUNTIF(M$2:M$28,$A54)</f>
      </c>
      <c r="N54" s="130">
        <f>COUNTIF(N$2:N$28,$A54)</f>
      </c>
      <c r="O54" s="130">
        <f>COUNTIF(O$2:O$28,$A54)</f>
      </c>
      <c r="P54" s="130">
        <f>COUNTIF(P$2:P$28,$A54)</f>
      </c>
      <c r="Q54" s="130">
        <f>COUNTIF(Q$2:Q$28,$A54)</f>
      </c>
      <c r="R54" s="130">
        <f>COUNTIF(R$2:R$28,$A54)</f>
      </c>
      <c r="S54" s="130">
        <f>COUNTIF(S$2:S$28,$A54)</f>
      </c>
      <c r="T54" s="130">
        <f>COUNTIF(T$2:T$28,$A54)</f>
      </c>
      <c r="U54" s="130">
        <f>SUM($B54:$T54)</f>
      </c>
      <c r="V54" s="130">
        <f>IF(#REF!-U54,"?","OK")</f>
      </c>
    </row>
    <row r="55" ht="13.35" customHeight="1">
      <c r="A55" s="127">
        <f>#REF!</f>
      </c>
      <c r="B55" s="131">
        <f>COUNTIF(B$2:B$28,$A55)</f>
      </c>
      <c r="C55" s="129">
        <f>COUNTIF(C$2:C$28,$A55)</f>
      </c>
      <c r="D55" s="130">
        <f>COUNTIF(D$2:D$28,$A55)</f>
      </c>
      <c r="E55" s="130">
        <f>COUNTIF(E$2:E$28,$A55)</f>
      </c>
      <c r="F55" s="130">
        <f>COUNTIF(F$2:F$28,$A55)</f>
      </c>
      <c r="G55" s="130">
        <f>COUNTIF(G$2:G$28,$A55)</f>
      </c>
      <c r="H55" s="130">
        <f>COUNTIF(H$2:H$28,$A55)</f>
      </c>
      <c r="I55" s="130">
        <f>COUNTIF(I$2:I$28,$A55)</f>
      </c>
      <c r="J55" s="130">
        <f>COUNTIF(J$2:J$28,$A55)</f>
      </c>
      <c r="K55" s="130">
        <f>COUNTIF(K$2:K$28,$A55)</f>
      </c>
      <c r="L55" s="130">
        <f>COUNTIF(L$2:L$28,$A55)</f>
      </c>
      <c r="M55" s="130">
        <f>COUNTIF(M$2:M$28,$A55)</f>
      </c>
      <c r="N55" s="130">
        <f>COUNTIF(N$2:N$28,$A55)</f>
      </c>
      <c r="O55" s="130">
        <f>COUNTIF(O$2:O$28,$A55)</f>
      </c>
      <c r="P55" s="130">
        <f>COUNTIF(P$2:P$28,$A55)</f>
      </c>
      <c r="Q55" s="130">
        <f>COUNTIF(Q$2:Q$28,$A55)</f>
      </c>
      <c r="R55" s="130">
        <f>COUNTIF(R$2:R$28,$A55)</f>
      </c>
      <c r="S55" s="130">
        <f>COUNTIF(S$2:S$28,$A55)</f>
      </c>
      <c r="T55" s="130">
        <f>COUNTIF(T$2:T$28,$A55)</f>
      </c>
      <c r="U55" s="130">
        <f>SUM($B55:$T55)</f>
      </c>
      <c r="V55" s="130">
        <f>IF(#REF!-U55,"?","OK")</f>
      </c>
    </row>
    <row r="56" ht="13.35" customHeight="1">
      <c r="A56" s="127">
        <f>#REF!</f>
      </c>
      <c r="B56" s="131">
        <f>COUNTIF(B$2:B$28,$A56)</f>
      </c>
      <c r="C56" s="129">
        <f>COUNTIF(C$2:C$28,$A56)</f>
      </c>
      <c r="D56" s="130">
        <f>COUNTIF(D$2:D$28,$A56)</f>
      </c>
      <c r="E56" s="130">
        <f>COUNTIF(E$2:E$28,$A56)</f>
      </c>
      <c r="F56" s="130">
        <f>COUNTIF(F$2:F$28,$A56)</f>
      </c>
      <c r="G56" s="130">
        <f>COUNTIF(G$2:G$28,$A56)</f>
      </c>
      <c r="H56" s="130">
        <f>COUNTIF(H$2:H$28,$A56)</f>
      </c>
      <c r="I56" s="130">
        <f>COUNTIF(I$2:I$28,$A56)</f>
      </c>
      <c r="J56" s="130">
        <f>COUNTIF(J$2:J$28,$A56)</f>
      </c>
      <c r="K56" s="130">
        <f>COUNTIF(K$2:K$28,$A56)</f>
      </c>
      <c r="L56" s="130">
        <f>COUNTIF(L$2:L$28,$A56)</f>
      </c>
      <c r="M56" s="130">
        <f>COUNTIF(M$2:M$28,$A56)</f>
      </c>
      <c r="N56" s="130">
        <f>COUNTIF(N$2:N$28,$A56)</f>
      </c>
      <c r="O56" s="130">
        <f>COUNTIF(O$2:O$28,$A56)</f>
      </c>
      <c r="P56" s="130">
        <f>COUNTIF(P$2:P$28,$A56)</f>
      </c>
      <c r="Q56" s="130">
        <f>COUNTIF(Q$2:Q$28,$A56)</f>
      </c>
      <c r="R56" s="130">
        <f>COUNTIF(R$2:R$28,$A56)</f>
      </c>
      <c r="S56" s="130">
        <f>COUNTIF(S$2:S$28,$A56)</f>
      </c>
      <c r="T56" s="130">
        <f>COUNTIF(T$2:T$28,$A56)</f>
      </c>
      <c r="U56" s="130">
        <f>SUM($B56:$T56)</f>
      </c>
      <c r="V56" s="130">
        <f>IF(#REF!-U56,"?","OK")</f>
      </c>
    </row>
    <row r="57" ht="13.35" customHeight="1">
      <c r="A57" s="127">
        <f>#REF!</f>
      </c>
      <c r="B57" s="131">
        <f>COUNTIF(B$2:B$28,$A57)</f>
      </c>
      <c r="C57" s="129">
        <f>COUNTIF(C$2:C$28,$A57)</f>
      </c>
      <c r="D57" s="130">
        <f>COUNTIF(D$2:D$28,$A57)</f>
      </c>
      <c r="E57" s="130">
        <f>COUNTIF(E$2:E$28,$A57)</f>
      </c>
      <c r="F57" s="130">
        <f>COUNTIF(F$2:F$28,$A57)</f>
      </c>
      <c r="G57" s="130">
        <f>COUNTIF(G$2:G$28,$A57)</f>
      </c>
      <c r="H57" s="130">
        <f>COUNTIF(H$2:H$28,$A57)</f>
      </c>
      <c r="I57" s="130">
        <f>COUNTIF(I$2:I$28,$A57)</f>
      </c>
      <c r="J57" s="130">
        <f>COUNTIF(J$2:J$28,$A57)</f>
      </c>
      <c r="K57" s="130">
        <f>COUNTIF(K$2:K$28,$A57)</f>
      </c>
      <c r="L57" s="130">
        <f>COUNTIF(L$2:L$28,$A57)</f>
      </c>
      <c r="M57" s="130">
        <f>COUNTIF(M$2:M$28,$A57)</f>
      </c>
      <c r="N57" s="130">
        <f>COUNTIF(N$2:N$28,$A57)</f>
      </c>
      <c r="O57" s="130">
        <f>COUNTIF(O$2:O$28,$A57)</f>
      </c>
      <c r="P57" s="130">
        <f>COUNTIF(P$2:P$28,$A57)</f>
      </c>
      <c r="Q57" s="130">
        <f>COUNTIF(Q$2:Q$28,$A57)</f>
      </c>
      <c r="R57" s="130">
        <f>COUNTIF(R$2:R$28,$A57)</f>
      </c>
      <c r="S57" s="130">
        <f>COUNTIF(S$2:S$28,$A57)</f>
      </c>
      <c r="T57" s="130">
        <f>COUNTIF(T$2:T$28,$A57)</f>
      </c>
      <c r="U57" s="130">
        <f>SUM($B57:$T57)</f>
      </c>
      <c r="V57" s="130">
        <f>IF(#REF!-U57,"?","OK")</f>
      </c>
    </row>
    <row r="58" ht="13.35" customHeight="1">
      <c r="A58" s="127">
        <f>#REF!</f>
      </c>
      <c r="B58" s="131">
        <f>COUNTIF(B$2:B$28,$A58)</f>
      </c>
      <c r="C58" s="129">
        <f>COUNTIF(C$2:C$28,$A58)</f>
      </c>
      <c r="D58" s="130">
        <f>COUNTIF(D$2:D$28,$A58)</f>
      </c>
      <c r="E58" s="130">
        <f>COUNTIF(E$2:E$28,$A58)</f>
      </c>
      <c r="F58" s="130">
        <f>COUNTIF(F$2:F$28,$A58)</f>
      </c>
      <c r="G58" s="130">
        <f>COUNTIF(G$2:G$28,$A58)</f>
      </c>
      <c r="H58" s="130">
        <f>COUNTIF(H$2:H$28,$A58)</f>
      </c>
      <c r="I58" s="130">
        <f>COUNTIF(I$2:I$28,$A58)</f>
      </c>
      <c r="J58" s="130">
        <f>COUNTIF(J$2:J$28,$A58)</f>
      </c>
      <c r="K58" s="130">
        <f>COUNTIF(K$2:K$28,$A58)</f>
      </c>
      <c r="L58" s="130">
        <f>COUNTIF(L$2:L$28,$A58)</f>
      </c>
      <c r="M58" s="130">
        <f>COUNTIF(M$2:M$28,$A58)</f>
      </c>
      <c r="N58" s="130">
        <f>COUNTIF(N$2:N$28,$A58)</f>
      </c>
      <c r="O58" s="130">
        <f>COUNTIF(O$2:O$28,$A58)</f>
      </c>
      <c r="P58" s="130">
        <f>COUNTIF(P$2:P$28,$A58)</f>
      </c>
      <c r="Q58" s="130">
        <f>COUNTIF(Q$2:Q$28,$A58)</f>
      </c>
      <c r="R58" s="130">
        <f>COUNTIF(R$2:R$28,$A58)</f>
      </c>
      <c r="S58" s="130">
        <f>COUNTIF(S$2:S$28,$A58)</f>
      </c>
      <c r="T58" s="130">
        <f>COUNTIF(T$2:T$28,$A58)</f>
      </c>
      <c r="U58" s="130">
        <f>SUM($B58:$T58)</f>
      </c>
      <c r="V58" s="130">
        <f>IF(#REF!-U58,"?","OK")</f>
      </c>
    </row>
    <row r="59" ht="13.35" customHeight="1">
      <c r="A59" s="127">
        <f>#REF!</f>
      </c>
      <c r="B59" s="131">
        <f>COUNTIF(B$2:B$28,$A59)</f>
      </c>
      <c r="C59" s="129">
        <f>COUNTIF(C$2:C$28,$A59)</f>
      </c>
      <c r="D59" s="130">
        <f>COUNTIF(D$2:D$28,$A59)</f>
      </c>
      <c r="E59" s="130">
        <f>COUNTIF(E$2:E$28,$A59)</f>
      </c>
      <c r="F59" s="130">
        <f>COUNTIF(F$2:F$28,$A59)</f>
      </c>
      <c r="G59" s="130">
        <f>COUNTIF(G$2:G$28,$A59)</f>
      </c>
      <c r="H59" s="130">
        <f>COUNTIF(H$2:H$28,$A59)</f>
      </c>
      <c r="I59" s="130">
        <f>COUNTIF(I$2:I$28,$A59)</f>
      </c>
      <c r="J59" s="130">
        <f>COUNTIF(J$2:J$28,$A59)</f>
      </c>
      <c r="K59" s="130">
        <f>COUNTIF(K$2:K$28,$A59)</f>
      </c>
      <c r="L59" s="130">
        <f>COUNTIF(L$2:L$28,$A59)</f>
      </c>
      <c r="M59" s="130">
        <f>COUNTIF(M$2:M$28,$A59)</f>
      </c>
      <c r="N59" s="130">
        <f>COUNTIF(N$2:N$28,$A59)</f>
      </c>
      <c r="O59" s="130">
        <f>COUNTIF(O$2:O$28,$A59)</f>
      </c>
      <c r="P59" s="130">
        <f>COUNTIF(P$2:P$28,$A59)</f>
      </c>
      <c r="Q59" s="130">
        <f>COUNTIF(Q$2:Q$28,$A59)</f>
      </c>
      <c r="R59" s="130">
        <f>COUNTIF(R$2:R$28,$A59)</f>
      </c>
      <c r="S59" s="130">
        <f>COUNTIF(S$2:S$28,$A59)</f>
      </c>
      <c r="T59" s="130">
        <f>COUNTIF(T$2:T$28,$A59)</f>
      </c>
      <c r="U59" s="130">
        <f>SUM($B59:$T59)</f>
      </c>
      <c r="V59" s="130">
        <f>IF(#REF!-U59,"?","OK")</f>
      </c>
    </row>
    <row r="60" ht="13.35" customHeight="1">
      <c r="A60" s="127">
        <f>#REF!</f>
      </c>
      <c r="B60" s="131">
        <f>COUNTIF(B$2:B$28,$A60)</f>
      </c>
      <c r="C60" s="129">
        <f>COUNTIF(C$2:C$28,$A60)</f>
      </c>
      <c r="D60" s="130">
        <f>COUNTIF(D$2:D$28,$A60)</f>
      </c>
      <c r="E60" s="130">
        <f>COUNTIF(E$2:E$28,$A60)</f>
      </c>
      <c r="F60" s="130">
        <f>COUNTIF(F$2:F$28,$A60)</f>
      </c>
      <c r="G60" s="130">
        <f>COUNTIF(G$2:G$28,$A60)</f>
      </c>
      <c r="H60" s="130">
        <f>COUNTIF(H$2:H$28,$A60)</f>
      </c>
      <c r="I60" s="130">
        <f>COUNTIF(I$2:I$28,$A60)</f>
      </c>
      <c r="J60" s="130">
        <f>COUNTIF(J$2:J$28,$A60)</f>
      </c>
      <c r="K60" s="130">
        <f>COUNTIF(K$2:K$28,$A60)</f>
      </c>
      <c r="L60" s="130">
        <f>COUNTIF(L$2:L$28,$A60)</f>
      </c>
      <c r="M60" s="130">
        <f>COUNTIF(M$2:M$28,$A60)</f>
      </c>
      <c r="N60" s="130">
        <f>COUNTIF(N$2:N$28,$A60)</f>
      </c>
      <c r="O60" s="130">
        <f>COUNTIF(O$2:O$28,$A60)</f>
      </c>
      <c r="P60" s="130">
        <f>COUNTIF(P$2:P$28,$A60)</f>
      </c>
      <c r="Q60" s="130">
        <f>COUNTIF(Q$2:Q$28,$A60)</f>
      </c>
      <c r="R60" s="130">
        <f>COUNTIF(R$2:R$28,$A60)</f>
      </c>
      <c r="S60" s="130">
        <f>COUNTIF(S$2:S$28,$A60)</f>
      </c>
      <c r="T60" s="130">
        <f>COUNTIF(T$2:T$28,$A60)</f>
      </c>
      <c r="U60" s="130">
        <f>SUM($B60:$T60)</f>
      </c>
      <c r="V60" s="130">
        <f>IF(#REF!-U60,"?","OK")</f>
      </c>
    </row>
    <row r="61" ht="13.35" customHeight="1">
      <c r="A61" s="127">
        <f>#REF!</f>
      </c>
      <c r="B61" s="131">
        <f>COUNTIF(B$2:B$28,$A61)</f>
      </c>
      <c r="C61" s="129">
        <f>COUNTIF(C$2:C$28,$A61)</f>
      </c>
      <c r="D61" s="130">
        <f>COUNTIF(D$2:D$28,$A61)</f>
      </c>
      <c r="E61" s="130">
        <f>COUNTIF(E$2:E$28,$A61)</f>
      </c>
      <c r="F61" s="130">
        <f>COUNTIF(F$2:F$28,$A61)</f>
      </c>
      <c r="G61" s="130">
        <f>COUNTIF(G$2:G$28,$A61)</f>
      </c>
      <c r="H61" s="130">
        <f>COUNTIF(H$2:H$28,$A61)</f>
      </c>
      <c r="I61" s="130">
        <f>COUNTIF(I$2:I$28,$A61)</f>
      </c>
      <c r="J61" s="130">
        <f>COUNTIF(J$2:J$28,$A61)</f>
      </c>
      <c r="K61" s="130">
        <f>COUNTIF(K$2:K$28,$A61)</f>
      </c>
      <c r="L61" s="130">
        <f>COUNTIF(L$2:L$28,$A61)</f>
      </c>
      <c r="M61" s="130">
        <f>COUNTIF(M$2:M$28,$A61)</f>
      </c>
      <c r="N61" s="130">
        <f>COUNTIF(N$2:N$28,$A61)</f>
      </c>
      <c r="O61" s="130">
        <f>COUNTIF(O$2:O$28,$A61)</f>
      </c>
      <c r="P61" s="130">
        <f>COUNTIF(P$2:P$28,$A61)</f>
      </c>
      <c r="Q61" s="130">
        <f>COUNTIF(Q$2:Q$28,$A61)</f>
      </c>
      <c r="R61" s="130">
        <f>COUNTIF(R$2:R$28,$A61)</f>
      </c>
      <c r="S61" s="130">
        <f>COUNTIF(S$2:S$28,$A61)</f>
      </c>
      <c r="T61" s="130">
        <f>COUNTIF(T$2:T$28,$A61)</f>
      </c>
      <c r="U61" s="130">
        <f>SUM($B61:$T61)</f>
      </c>
      <c r="V61" s="130">
        <f>IF(#REF!-U61,"?","OK")</f>
      </c>
    </row>
    <row r="62" ht="13.35" customHeight="1">
      <c r="A62" s="127">
        <f>#REF!</f>
      </c>
      <c r="B62" s="131">
        <f>COUNTIF(B$2:B$28,$A62)</f>
      </c>
      <c r="C62" s="129">
        <f>COUNTIF(C$2:C$28,$A62)</f>
      </c>
      <c r="D62" s="130">
        <f>COUNTIF(D$2:D$28,$A62)</f>
      </c>
      <c r="E62" s="130">
        <f>COUNTIF(E$2:E$28,$A62)</f>
      </c>
      <c r="F62" s="130">
        <f>COUNTIF(F$2:F$28,$A62)</f>
      </c>
      <c r="G62" s="130">
        <f>COUNTIF(G$2:G$28,$A62)</f>
      </c>
      <c r="H62" s="130">
        <f>COUNTIF(H$2:H$28,$A62)</f>
      </c>
      <c r="I62" s="130">
        <f>COUNTIF(I$2:I$28,$A62)</f>
      </c>
      <c r="J62" s="130">
        <f>COUNTIF(J$2:J$28,$A62)</f>
      </c>
      <c r="K62" s="130">
        <f>COUNTIF(K$2:K$28,$A62)</f>
      </c>
      <c r="L62" s="130">
        <f>COUNTIF(L$2:L$28,$A62)</f>
      </c>
      <c r="M62" s="130">
        <f>COUNTIF(M$2:M$28,$A62)</f>
      </c>
      <c r="N62" s="130">
        <f>COUNTIF(N$2:N$28,$A62)</f>
      </c>
      <c r="O62" s="130">
        <f>COUNTIF(O$2:O$28,$A62)</f>
      </c>
      <c r="P62" s="130">
        <f>COUNTIF(P$2:P$28,$A62)</f>
      </c>
      <c r="Q62" s="130">
        <f>COUNTIF(Q$2:Q$28,$A62)</f>
      </c>
      <c r="R62" s="130">
        <f>COUNTIF(R$2:R$28,$A62)</f>
      </c>
      <c r="S62" s="130">
        <f>COUNTIF(S$2:S$28,$A62)</f>
      </c>
      <c r="T62" s="130">
        <f>COUNTIF(T$2:T$28,$A62)</f>
      </c>
      <c r="U62" s="130">
        <f>SUM($B62:$T62)</f>
      </c>
      <c r="V62" s="130">
        <f>IF(#REF!-U62,"?","OK")</f>
      </c>
    </row>
    <row r="63" ht="13.35" customHeight="1">
      <c r="A63" s="127">
        <f>#REF!</f>
      </c>
      <c r="B63" s="131">
        <f>COUNTIF(B$2:B$28,$A63)</f>
      </c>
      <c r="C63" s="129">
        <f>COUNTIF(C$2:C$28,$A63)</f>
      </c>
      <c r="D63" s="130">
        <f>COUNTIF(D$2:D$28,$A63)</f>
      </c>
      <c r="E63" s="130">
        <f>COUNTIF(E$2:E$28,$A63)</f>
      </c>
      <c r="F63" s="130">
        <f>COUNTIF(F$2:F$28,$A63)</f>
      </c>
      <c r="G63" s="130">
        <f>COUNTIF(G$2:G$28,$A63)</f>
      </c>
      <c r="H63" s="130">
        <f>COUNTIF(H$2:H$28,$A63)</f>
      </c>
      <c r="I63" s="130">
        <f>COUNTIF(I$2:I$28,$A63)</f>
      </c>
      <c r="J63" s="130">
        <f>COUNTIF(J$2:J$28,$A63)</f>
      </c>
      <c r="K63" s="130">
        <f>COUNTIF(K$2:K$28,$A63)</f>
      </c>
      <c r="L63" s="130">
        <f>COUNTIF(L$2:L$28,$A63)</f>
      </c>
      <c r="M63" s="130">
        <f>COUNTIF(M$2:M$28,$A63)</f>
      </c>
      <c r="N63" s="130">
        <f>COUNTIF(N$2:N$28,$A63)</f>
      </c>
      <c r="O63" s="130">
        <f>COUNTIF(O$2:O$28,$A63)</f>
      </c>
      <c r="P63" s="130">
        <f>COUNTIF(P$2:P$28,$A63)</f>
      </c>
      <c r="Q63" s="130">
        <f>COUNTIF(Q$2:Q$28,$A63)</f>
      </c>
      <c r="R63" s="130">
        <f>COUNTIF(R$2:R$28,$A63)</f>
      </c>
      <c r="S63" s="130">
        <f>COUNTIF(S$2:S$28,$A63)</f>
      </c>
      <c r="T63" s="130">
        <f>COUNTIF(T$2:T$28,$A63)</f>
      </c>
      <c r="U63" s="130">
        <f>SUM($B63:$T63)</f>
      </c>
      <c r="V63" s="130">
        <f>IF(#REF!-U63,"?","OK")</f>
      </c>
    </row>
    <row r="64" ht="13.35" customHeight="1">
      <c r="A64" s="127">
        <f>#REF!</f>
      </c>
      <c r="B64" s="131">
        <f>COUNTIF(B$2:B$28,$A64)</f>
      </c>
      <c r="C64" s="129">
        <f>COUNTIF(C$2:C$28,$A64)</f>
      </c>
      <c r="D64" s="130">
        <f>COUNTIF(D$2:D$28,$A64)</f>
      </c>
      <c r="E64" s="130">
        <f>COUNTIF(E$2:E$28,$A64)</f>
      </c>
      <c r="F64" s="130">
        <f>COUNTIF(F$2:F$28,$A64)</f>
      </c>
      <c r="G64" s="130">
        <f>COUNTIF(G$2:G$28,$A64)</f>
      </c>
      <c r="H64" s="130">
        <f>COUNTIF(H$2:H$28,$A64)</f>
      </c>
      <c r="I64" s="130">
        <f>COUNTIF(I$2:I$28,$A64)</f>
      </c>
      <c r="J64" s="130">
        <f>COUNTIF(J$2:J$28,$A64)</f>
      </c>
      <c r="K64" s="130">
        <f>COUNTIF(K$2:K$28,$A64)</f>
      </c>
      <c r="L64" s="130">
        <f>COUNTIF(L$2:L$28,$A64)</f>
      </c>
      <c r="M64" s="130">
        <f>COUNTIF(M$2:M$28,$A64)</f>
      </c>
      <c r="N64" s="130">
        <f>COUNTIF(N$2:N$28,$A64)</f>
      </c>
      <c r="O64" s="130">
        <f>COUNTIF(O$2:O$28,$A64)</f>
      </c>
      <c r="P64" s="130">
        <f>COUNTIF(P$2:P$28,$A64)</f>
      </c>
      <c r="Q64" s="130">
        <f>COUNTIF(Q$2:Q$28,$A64)</f>
      </c>
      <c r="R64" s="130">
        <f>COUNTIF(R$2:R$28,$A64)</f>
      </c>
      <c r="S64" s="130">
        <f>COUNTIF(S$2:S$28,$A64)</f>
      </c>
      <c r="T64" s="130">
        <f>COUNTIF(T$2:T$28,$A64)</f>
      </c>
      <c r="U64" s="130">
        <f>SUM($B64:$T64)</f>
      </c>
      <c r="V64" s="130">
        <f>IF(#REF!-U64,"?","OK")</f>
      </c>
    </row>
    <row r="65" ht="13.35" customHeight="1">
      <c r="A65" s="127">
        <f>#REF!</f>
      </c>
      <c r="B65" s="131">
        <f>COUNTIF(B$2:B$28,$A65)</f>
      </c>
      <c r="C65" s="129">
        <f>COUNTIF(C$2:C$28,$A65)</f>
      </c>
      <c r="D65" s="130">
        <f>COUNTIF(D$2:D$28,$A65)</f>
      </c>
      <c r="E65" s="130">
        <f>COUNTIF(E$2:E$28,$A65)</f>
      </c>
      <c r="F65" s="130">
        <f>COUNTIF(F$2:F$28,$A65)</f>
      </c>
      <c r="G65" s="130">
        <f>COUNTIF(G$2:G$28,$A65)</f>
      </c>
      <c r="H65" s="130">
        <f>COUNTIF(H$2:H$28,$A65)</f>
      </c>
      <c r="I65" s="130">
        <f>COUNTIF(I$2:I$28,$A65)</f>
      </c>
      <c r="J65" s="130">
        <f>COUNTIF(J$2:J$28,$A65)</f>
      </c>
      <c r="K65" s="130">
        <f>COUNTIF(K$2:K$28,$A65)</f>
      </c>
      <c r="L65" s="130">
        <f>COUNTIF(L$2:L$28,$A65)</f>
      </c>
      <c r="M65" s="130">
        <f>COUNTIF(M$2:M$28,$A65)</f>
      </c>
      <c r="N65" s="130">
        <f>COUNTIF(N$2:N$28,$A65)</f>
      </c>
      <c r="O65" s="130">
        <f>COUNTIF(O$2:O$28,$A65)</f>
      </c>
      <c r="P65" s="130">
        <f>COUNTIF(P$2:P$28,$A65)</f>
      </c>
      <c r="Q65" s="130">
        <f>COUNTIF(Q$2:Q$28,$A65)</f>
      </c>
      <c r="R65" s="130">
        <f>COUNTIF(R$2:R$28,$A65)</f>
      </c>
      <c r="S65" s="130">
        <f>COUNTIF(S$2:S$28,$A65)</f>
      </c>
      <c r="T65" s="130">
        <f>COUNTIF(T$2:T$28,$A65)</f>
      </c>
      <c r="U65" s="130">
        <f>SUM($B65:$T65)</f>
      </c>
      <c r="V65" s="130">
        <f>IF(#REF!-U65,"?","OK")</f>
      </c>
    </row>
    <row r="66" ht="13.35" customHeight="1">
      <c r="A66" s="127">
        <f>#REF!</f>
      </c>
      <c r="B66" s="131">
        <f>COUNTIF(B$2:B$28,$A66)</f>
      </c>
      <c r="C66" s="129">
        <f>COUNTIF(C$2:C$28,$A66)</f>
      </c>
      <c r="D66" s="130">
        <f>COUNTIF(D$2:D$28,$A66)</f>
      </c>
      <c r="E66" s="130">
        <f>COUNTIF(E$2:E$28,$A66)</f>
      </c>
      <c r="F66" s="130">
        <f>COUNTIF(F$2:F$28,$A66)</f>
      </c>
      <c r="G66" s="130">
        <f>COUNTIF(G$2:G$28,$A66)</f>
      </c>
      <c r="H66" s="130">
        <f>COUNTIF(H$2:H$28,$A66)</f>
      </c>
      <c r="I66" s="130">
        <f>COUNTIF(I$2:I$28,$A66)</f>
      </c>
      <c r="J66" s="130">
        <f>COUNTIF(J$2:J$28,$A66)</f>
      </c>
      <c r="K66" s="130">
        <f>COUNTIF(K$2:K$28,$A66)</f>
      </c>
      <c r="L66" s="130">
        <f>COUNTIF(L$2:L$28,$A66)</f>
      </c>
      <c r="M66" s="130">
        <f>COUNTIF(M$2:M$28,$A66)</f>
      </c>
      <c r="N66" s="130">
        <f>COUNTIF(N$2:N$28,$A66)</f>
      </c>
      <c r="O66" s="130">
        <f>COUNTIF(O$2:O$28,$A66)</f>
      </c>
      <c r="P66" s="130">
        <f>COUNTIF(P$2:P$28,$A66)</f>
      </c>
      <c r="Q66" s="130">
        <f>COUNTIF(Q$2:Q$28,$A66)</f>
      </c>
      <c r="R66" s="130">
        <f>COUNTIF(R$2:R$28,$A66)</f>
      </c>
      <c r="S66" s="130">
        <f>COUNTIF(S$2:S$28,$A66)</f>
      </c>
      <c r="T66" s="130">
        <f>COUNTIF(T$2:T$28,$A66)</f>
      </c>
      <c r="U66" s="130">
        <f>SUM($B66:$T66)</f>
      </c>
      <c r="V66" s="130">
        <f>IF(#REF!-U66,"?","OK")</f>
      </c>
    </row>
    <row r="67" ht="13.35" customHeight="1">
      <c r="A67" t="s" s="132">
        <v>30</v>
      </c>
      <c r="B67" s="133">
        <f>COUNTIF(B$2:B$28,$A67)</f>
        <v>0</v>
      </c>
      <c r="C67" s="134">
        <f>COUNTIF(C$2:C$28,$A67)</f>
        <v>0</v>
      </c>
      <c r="D67" s="135">
        <f>COUNTIF(D$2:D$28,$A67)</f>
        <v>0</v>
      </c>
      <c r="E67" s="135">
        <f>COUNTIF(E$2:E$28,$A67)</f>
        <v>0</v>
      </c>
      <c r="F67" s="135">
        <f>COUNTIF(F$2:F$28,$A67)</f>
        <v>0</v>
      </c>
      <c r="G67" s="135">
        <f>COUNTIF(G$2:G$28,$A67)</f>
        <v>0</v>
      </c>
      <c r="H67" s="135">
        <f>COUNTIF(H$2:H$28,$A67)</f>
        <v>0</v>
      </c>
      <c r="I67" s="135">
        <f>COUNTIF(I$2:I$28,$A67)</f>
        <v>0</v>
      </c>
      <c r="J67" s="135">
        <f>COUNTIF(J$2:J$28,$A67)</f>
        <v>1</v>
      </c>
      <c r="K67" s="135">
        <f>COUNTIF(K$2:K$28,$A67)</f>
        <v>0</v>
      </c>
      <c r="L67" s="135">
        <f>COUNTIF(L$2:L$28,$A67)</f>
        <v>0</v>
      </c>
      <c r="M67" s="135">
        <f>COUNTIF(M$2:M$28,$A67)</f>
        <v>0</v>
      </c>
      <c r="N67" s="135">
        <f>COUNTIF(N$2:N$28,$A67)</f>
        <v>0</v>
      </c>
      <c r="O67" s="135">
        <f>COUNTIF(O$2:O$28,$A67)</f>
        <v>0</v>
      </c>
      <c r="P67" s="135">
        <f>COUNTIF(P$2:P$28,$A67)</f>
        <v>0</v>
      </c>
      <c r="Q67" s="135">
        <f>COUNTIF(Q$2:Q$28,$A67)</f>
        <v>0</v>
      </c>
      <c r="R67" s="135">
        <f>COUNTIF(R$2:R$28,$A67)</f>
        <v>0</v>
      </c>
      <c r="S67" s="135">
        <f>COUNTIF(S$2:S$28,$A67)</f>
        <v>0</v>
      </c>
      <c r="T67" s="135">
        <f>COUNTIF(T$2:T$28,$A67)</f>
        <v>0</v>
      </c>
      <c r="U67" s="135">
        <f>SUM($B67:$T67)</f>
        <v>1</v>
      </c>
      <c r="V67" s="130"/>
    </row>
    <row r="68" ht="13.35" customHeight="1">
      <c r="A68" s="127">
        <f>#REF!</f>
      </c>
      <c r="B68" s="131">
        <f>COUNTIF(B$2:B$28,$A68)</f>
      </c>
      <c r="C68" s="129">
        <f>COUNTIF(C$2:C$28,$A68)</f>
      </c>
      <c r="D68" s="130">
        <f>COUNTIF(D$2:D$28,$A68)</f>
      </c>
      <c r="E68" s="130">
        <f>COUNTIF(E$2:E$28,$A68)</f>
      </c>
      <c r="F68" s="130">
        <f>COUNTIF(F$2:F$28,$A68)</f>
      </c>
      <c r="G68" s="130">
        <f>COUNTIF(G$2:G$28,$A68)</f>
      </c>
      <c r="H68" s="130">
        <f>COUNTIF(H$2:H$28,$A68)</f>
      </c>
      <c r="I68" s="130">
        <f>COUNTIF(I$2:I$28,$A68)</f>
      </c>
      <c r="J68" s="130">
        <f>COUNTIF(J$2:J$28,$A68)</f>
      </c>
      <c r="K68" s="130">
        <f>COUNTIF(K$2:K$28,$A68)</f>
      </c>
      <c r="L68" s="130">
        <f>COUNTIF(L$2:L$28,$A68)</f>
      </c>
      <c r="M68" s="130">
        <f>COUNTIF(M$2:M$28,$A68)</f>
      </c>
      <c r="N68" s="130">
        <f>COUNTIF(N$2:N$28,$A68)</f>
      </c>
      <c r="O68" s="130">
        <f>COUNTIF(O$2:O$28,$A68)</f>
      </c>
      <c r="P68" s="130">
        <f>COUNTIF(P$2:P$28,$A68)</f>
      </c>
      <c r="Q68" s="130">
        <f>COUNTIF(Q$2:Q$28,$A68)</f>
      </c>
      <c r="R68" s="130">
        <f>COUNTIF(R$2:R$28,$A68)</f>
      </c>
      <c r="S68" s="130">
        <f>COUNTIF(S$2:S$28,$A68)</f>
      </c>
      <c r="T68" s="130">
        <f>COUNTIF(T$2:T$28,$A68)</f>
      </c>
      <c r="U68" s="130">
        <f>SUM($B68:$T68)</f>
      </c>
      <c r="V68" s="130">
        <f>IF(#REF!-U68,"?","OK")</f>
      </c>
    </row>
    <row r="69" ht="14.35" customHeight="1">
      <c r="A69" s="136"/>
      <c r="B69" s="137"/>
      <c r="C69" s="138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30"/>
    </row>
    <row r="70" ht="14.35" customHeight="1">
      <c r="A70" t="s" s="139">
        <v>88</v>
      </c>
      <c r="B70" s="140">
        <f>SUM(B31:B68)</f>
      </c>
      <c r="C70" s="141">
        <f>SUM(C31:C68)</f>
      </c>
      <c r="D70" s="142">
        <f>SUM(D31:D68)</f>
      </c>
      <c r="E70" s="142">
        <f>SUM(E31:E68)</f>
      </c>
      <c r="F70" s="142">
        <f>SUM(F31:F68)</f>
      </c>
      <c r="G70" s="142">
        <f>SUM(G31:G68)</f>
      </c>
      <c r="H70" s="142">
        <f>SUM(H31:H68)</f>
      </c>
      <c r="I70" s="142">
        <f>SUM(I31:I68)</f>
      </c>
      <c r="J70" s="142">
        <f>SUM(J31:J68)</f>
      </c>
      <c r="K70" s="142">
        <f>SUM(K31:K68)</f>
      </c>
      <c r="L70" s="142">
        <f>SUM(L31:L68)</f>
      </c>
      <c r="M70" s="142">
        <f>SUM(M31:M68)</f>
      </c>
      <c r="N70" s="142">
        <f>SUM(N31:N68)</f>
      </c>
      <c r="O70" s="142">
        <f>SUM(O31:O68)</f>
      </c>
      <c r="P70" s="142">
        <f>SUM(P31:P68)</f>
      </c>
      <c r="Q70" s="142">
        <f>SUM(Q31:Q68)</f>
      </c>
      <c r="R70" s="142">
        <f>SUM(R31:R68)</f>
      </c>
      <c r="S70" s="142">
        <f>SUM(S31:S68)</f>
      </c>
      <c r="T70" s="142">
        <f>SUM(T31:T68)</f>
      </c>
      <c r="U70" s="125">
        <f>SUM($B70:$T70)</f>
      </c>
      <c r="V70" s="125"/>
    </row>
    <row r="71" ht="14.35" customHeight="1">
      <c r="A71" t="s" s="139">
        <v>89</v>
      </c>
      <c r="B71" s="140">
        <f>18-B70</f>
      </c>
      <c r="C71" s="141">
        <f>18-C70</f>
      </c>
      <c r="D71" s="142">
        <f>18-D70</f>
      </c>
      <c r="E71" s="142">
        <f>18-E70</f>
      </c>
      <c r="F71" s="142">
        <f>18-F70</f>
      </c>
      <c r="G71" s="142">
        <f>18-G70</f>
      </c>
      <c r="H71" s="142">
        <f>18-H70</f>
      </c>
      <c r="I71" s="142">
        <f>18-I70</f>
      </c>
      <c r="J71" s="142">
        <f>18-J70</f>
      </c>
      <c r="K71" s="142">
        <f>18-K70</f>
      </c>
      <c r="L71" s="142">
        <f>18-L70</f>
      </c>
      <c r="M71" s="142">
        <f>18-M70</f>
      </c>
      <c r="N71" s="142">
        <f>18-N70</f>
      </c>
      <c r="O71" s="142">
        <f>18-O70</f>
      </c>
      <c r="P71" s="142">
        <f>18-P70</f>
      </c>
      <c r="Q71" s="142">
        <f>12-Q70</f>
      </c>
      <c r="R71" s="142">
        <f>18-R70</f>
      </c>
      <c r="S71" s="142">
        <f>18-S70</f>
      </c>
      <c r="T71" s="142">
        <f>18-T70</f>
      </c>
      <c r="U71" s="125">
        <f>SUM($B71:$T71)</f>
      </c>
      <c r="V71" s="125"/>
    </row>
    <row r="72" ht="14.35" customHeight="1">
      <c r="A72" t="s" s="139">
        <v>90</v>
      </c>
      <c r="B72" s="143">
        <f>COUNTIF(B5:B27,"1)")+COUNTIF(B5:B27,"2)")+COUNTIF(B5:B27,"3)")+COUNTIF(B5:B27,"4)")+COUNTIF(B5:B27,"5)")+COUNTIF(B5:B27,"6)")</f>
        <v>16</v>
      </c>
      <c r="C72" s="144">
        <f>COUNTIF(C5:C27,"1)")+COUNTIF(C5:C27,"2)")+COUNTIF(C5:C27,"3)")+COUNTIF(C5:C27,"4)")+COUNTIF(C5:C27,"5)")+COUNTIF(C5:C27,"6)")</f>
        <v>15</v>
      </c>
      <c r="D72" s="145">
        <f>COUNTIF(D5:D27,"1)")+COUNTIF(D5:D27,"2)")+COUNTIF(D5:D27,"3)")+COUNTIF(D5:D27,"4)")+COUNTIF(D5:D27,"5)")+COUNTIF(D5:D27,"6)")</f>
        <v>14</v>
      </c>
      <c r="E72" s="145">
        <f>COUNTIF(E5:E27,"1)")+COUNTIF(E5:E27,"2)")+COUNTIF(E5:E27,"3)")+COUNTIF(E5:E27,"4)")+COUNTIF(E5:E27,"5)")+COUNTIF(E5:E27,"6)")</f>
        <v>10</v>
      </c>
      <c r="F72" s="145">
        <f>COUNTIF(F5:F27,"1)")+COUNTIF(F5:F27,"2)")+COUNTIF(F5:F27,"3)")+COUNTIF(F5:F27,"4)")+COUNTIF(F5:F27,"5)")+COUNTIF(F5:F27,"6)")</f>
        <v>12</v>
      </c>
      <c r="G72" s="145">
        <f>COUNTIF(G5:G27,"1)")+COUNTIF(G5:G27,"2)")+COUNTIF(G5:G27,"3)")+COUNTIF(G5:G27,"4)")+COUNTIF(G5:G27,"5)")+COUNTIF(G5:G27,"6)")</f>
        <v>12</v>
      </c>
      <c r="H72" s="145">
        <f>COUNTIF(H5:H27,"1)")+COUNTIF(H5:H27,"2)")+COUNTIF(H5:H27,"3)")+COUNTIF(H5:H27,"4)")+COUNTIF(H5:H27,"5)")+COUNTIF(H5:H27,"6)")</f>
        <v>12</v>
      </c>
      <c r="I72" s="145">
        <f>COUNTIF(I5:I27,"1)")+COUNTIF(I5:I27,"2)")+COUNTIF(I5:I27,"3)")+COUNTIF(I5:I27,"4)")+COUNTIF(I5:I27,"5)")+COUNTIF(I5:I27,"6)")</f>
        <v>13</v>
      </c>
      <c r="J72" s="145">
        <f>COUNTIF(J5:J27,"1)")+COUNTIF(J5:J27,"2)")+COUNTIF(J5:J27,"3)")+COUNTIF(J5:J27,"4)")+COUNTIF(J5:J27,"5)")+COUNTIF(J5:J27,"6)")</f>
        <v>13</v>
      </c>
      <c r="K72" s="145">
        <f>COUNTIF(K5:K27,"1)")+COUNTIF(K5:K27,"2)")+COUNTIF(K5:K27,"3)")+COUNTIF(K5:K27,"4)")+COUNTIF(K5:K27,"5)")+COUNTIF(K5:K27,"6)")</f>
        <v>13</v>
      </c>
      <c r="L72" s="145">
        <f>COUNTIF(L5:L27,"1)")+COUNTIF(L5:L27,"2)")+COUNTIF(L5:L27,"3)")+COUNTIF(L5:L27,"4)")+COUNTIF(L5:L27,"5)")+COUNTIF(L5:L27,"6)")</f>
        <v>16</v>
      </c>
      <c r="M72" s="145">
        <f>COUNTIF(M5:M27,"1)")+COUNTIF(M5:M27,"2)")+COUNTIF(M5:M27,"3)")+COUNTIF(M5:M27,"4)")+COUNTIF(M5:M27,"5)")+COUNTIF(M5:M27,"6)")</f>
        <v>16</v>
      </c>
      <c r="N72" s="145">
        <f>COUNTIF(N5:N27,"1)")+COUNTIF(N5:N27,"2)")+COUNTIF(N5:N27,"3)")+COUNTIF(N5:N27,"4)")+COUNTIF(N5:N27,"5)")+COUNTIF(N5:N27,"6)")</f>
        <v>17</v>
      </c>
      <c r="O72" s="145">
        <f>COUNTIF(O5:O27,"1)")+COUNTIF(O5:O27,"2)")+COUNTIF(O5:O27,"3)")+COUNTIF(O5:O27,"4)")+COUNTIF(O5:O27,"5)")+COUNTIF(O5:O27,"6)")</f>
        <v>6</v>
      </c>
      <c r="P72" s="145">
        <f>COUNTIF(P5:P27,"1)")+COUNTIF(P5:P27,"2)")+COUNTIF(P5:P27,"3)")+COUNTIF(P5:P27,"4)")+COUNTIF(P5:P27,"5)")+COUNTIF(P5:P27,"6)")</f>
        <v>13</v>
      </c>
      <c r="Q72" s="145">
        <f>COUNTIF(Q5:Q27,"1)")+COUNTIF(Q5:Q27,"2)")+COUNTIF(Q5:Q27,"3)")+COUNTIF(Q5:Q27,"4)")+COUNTIF(Q5:Q27,"5)")+COUNTIF(Q5:Q27,"6)")</f>
        <v>15</v>
      </c>
      <c r="R72" s="145">
        <f>COUNTIF(R5:R27,"1)")+COUNTIF(R5:R27,"2)")+COUNTIF(R5:R27,"3)")+COUNTIF(R5:R27,"4)")+COUNTIF(R5:R27,"5)")+COUNTIF(R5:R27,"6)")</f>
        <v>15</v>
      </c>
      <c r="S72" s="145">
        <f>COUNTIF(S5:S27,"1)")+COUNTIF(S5:S27,"2)")+COUNTIF(S5:S27,"3)")+COUNTIF(S5:S27,"4)")+COUNTIF(S5:S27,"5)")+COUNTIF(S5:S27,"6)")</f>
        <v>12</v>
      </c>
      <c r="T72" s="145">
        <f>COUNTIF(T5:T27,"1)")+COUNTIF(T5:T27,"2)")+COUNTIF(T5:T27,"3)")+COUNTIF(T5:T27,"4)")+COUNTIF(T5:T27,"5)")+COUNTIF(T5:T27,"6)")</f>
        <v>11</v>
      </c>
      <c r="U72" s="146">
        <f>SUM($B72:$T72)</f>
        <v>251</v>
      </c>
      <c r="V72" s="125"/>
    </row>
    <row r="73" ht="14.35" customHeight="1">
      <c r="A73" s="136"/>
      <c r="B73" s="137"/>
      <c r="C73" s="138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</row>
    <row r="74" ht="14.35" customHeight="1">
      <c r="A74" t="s" s="139">
        <v>91</v>
      </c>
      <c r="B74" s="137">
        <f>B72-B71</f>
      </c>
      <c r="C74" s="147">
        <f>C72-C71</f>
      </c>
      <c r="D74" s="136">
        <f>D72-D71</f>
      </c>
      <c r="E74" s="136">
        <f>E72-E71</f>
      </c>
      <c r="F74" s="136">
        <f>F72-F71</f>
      </c>
      <c r="G74" s="136">
        <f>G72-G71</f>
      </c>
      <c r="H74" s="136">
        <f>H72-H71</f>
      </c>
      <c r="I74" s="136">
        <f>I72-I71</f>
      </c>
      <c r="J74" s="136">
        <f>J72-J71</f>
      </c>
      <c r="K74" s="136">
        <f>K72-K71</f>
      </c>
      <c r="L74" s="136">
        <f>L72-L71</f>
      </c>
      <c r="M74" s="136">
        <f>M72-M71</f>
      </c>
      <c r="N74" s="136">
        <f>N72-N71</f>
      </c>
      <c r="O74" s="136">
        <f>O72-O71</f>
      </c>
      <c r="P74" s="136">
        <f>P72-P71</f>
      </c>
      <c r="Q74" s="136">
        <f>Q72-Q71</f>
      </c>
      <c r="R74" s="136">
        <f>R72-R71</f>
      </c>
      <c r="S74" s="136">
        <f>S72-S71</f>
      </c>
      <c r="T74" s="136">
        <f>T72-T71</f>
      </c>
      <c r="U74" s="125">
        <f>SUM($B74:$T74)</f>
      </c>
      <c r="V74" s="125"/>
    </row>
  </sheetData>
  <mergeCells count="1">
    <mergeCell ref="A1:V1"/>
  </mergeCells>
  <conditionalFormatting sqref="B31:T68">
    <cfRule type="cellIs" dxfId="6" priority="1" operator="equal" stopIfTrue="1">
      <formula>1</formula>
    </cfRule>
    <cfRule type="cellIs" dxfId="7" priority="2" operator="equal" stopIfTrue="1">
      <formula>0</formula>
    </cfRule>
    <cfRule type="cellIs" dxfId="8" priority="3" operator="equal" stopIfTrue="1">
      <formula>2</formula>
    </cfRule>
    <cfRule type="cellIs" dxfId="9" priority="4" operator="equal" stopIfTrue="1">
      <formula>3</formula>
    </cfRule>
  </conditionalFormatting>
  <conditionalFormatting sqref="U31:V68 V69">
    <cfRule type="cellIs" dxfId="10" priority="1" operator="equal" stopIfTrue="1">
      <formula>1</formula>
    </cfRule>
    <cfRule type="cellIs" dxfId="11" priority="2" operator="equal" stopIfTrue="1">
      <formula>0</formula>
    </cfRule>
    <cfRule type="cellIs" dxfId="12" priority="3" operator="equal" stopIfTrue="1">
      <formula>2</formula>
    </cfRule>
    <cfRule type="cellIs" dxfId="13" priority="4" operator="equal" stopIfTrue="1">
      <formula>3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